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aura\OneDrive - etu.unistra.fr\Documents\TROPHY 2k19\"/>
    </mc:Choice>
  </mc:AlternateContent>
  <xr:revisionPtr revIDLastSave="119" documentId="8_{D197C8AD-EBD4-4AFF-AEC9-C15887CC6553}" xr6:coauthVersionLast="43" xr6:coauthVersionMax="43" xr10:uidLastSave="{91A81E92-01B9-4AA2-957B-EB9ABFF08E89}"/>
  <workbookProtection workbookAlgorithmName="SHA-512" workbookHashValue="NHyvoIbvQb6TZt1yue4ftk1bmSZSIB3agg/oepoEIba3LoVfgPoNMrazNps/CMQLWaPevaDY50Wxr9YtmGkWZw==" workbookSaltValue="oWH7JoVJklwArC7RbRTlKg==" workbookSpinCount="100000" lockStructure="1"/>
  <bookViews>
    <workbookView xWindow="-108" yWindow="-108" windowWidth="23256" windowHeight="12576" xr2:uid="{00000000-000D-0000-FFFF-FFFF00000000}"/>
  </bookViews>
  <sheets>
    <sheet name="Inscription Colmar Trophy 2019" sheetId="1" r:id="rId1"/>
    <sheet name="Fiche" sheetId="2" state="hidden" r:id="rId2"/>
  </sheets>
  <definedNames>
    <definedName name="_xlnm.Print_Area" localSheetId="0">'Inscription Colmar Trophy 2019'!$A$4:$T$112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0" i="1" l="1"/>
  <c r="E91" i="1"/>
  <c r="E89" i="1"/>
  <c r="E74" i="1"/>
  <c r="E73" i="1"/>
  <c r="E72" i="1"/>
  <c r="E31" i="1"/>
  <c r="E30" i="1"/>
  <c r="E29" i="1"/>
  <c r="R10" i="1" l="1"/>
  <c r="R33" i="1"/>
  <c r="Z15" i="1"/>
  <c r="Z16" i="1"/>
  <c r="Z17" i="1"/>
  <c r="Z18" i="1"/>
  <c r="Z19" i="1"/>
  <c r="Z20" i="1"/>
  <c r="Z21" i="1"/>
  <c r="Z22" i="1"/>
  <c r="Z23" i="1"/>
  <c r="Q10" i="1"/>
  <c r="P15" i="1"/>
  <c r="P21" i="1"/>
  <c r="P18" i="1"/>
  <c r="B20" i="2"/>
  <c r="E4" i="2"/>
  <c r="E5" i="2" s="1"/>
  <c r="E6" i="2" s="1"/>
  <c r="E7" i="2" s="1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Q33" i="1"/>
  <c r="AA33" i="1" s="1"/>
  <c r="I4" i="2"/>
  <c r="O13" i="2"/>
  <c r="P13" i="2"/>
  <c r="Q13" i="2"/>
  <c r="O12" i="2"/>
  <c r="P12" i="2"/>
  <c r="Q12" i="2"/>
  <c r="O11" i="2"/>
  <c r="P11" i="2"/>
  <c r="Q11" i="2"/>
  <c r="N13" i="2"/>
  <c r="N12" i="2"/>
  <c r="N11" i="2"/>
  <c r="O9" i="2"/>
  <c r="P9" i="2"/>
  <c r="Q9" i="2"/>
  <c r="O8" i="2"/>
  <c r="P8" i="2"/>
  <c r="Q8" i="2"/>
  <c r="N9" i="2"/>
  <c r="N8" i="2"/>
  <c r="O7" i="2"/>
  <c r="P7" i="2"/>
  <c r="Q7" i="2"/>
  <c r="N7" i="2"/>
  <c r="K12" i="2"/>
  <c r="K13" i="2"/>
  <c r="K14" i="2"/>
  <c r="K15" i="2"/>
  <c r="K16" i="2"/>
  <c r="K17" i="2"/>
  <c r="K18" i="2"/>
  <c r="K19" i="2"/>
  <c r="K20" i="2"/>
  <c r="J12" i="2"/>
  <c r="J13" i="2"/>
  <c r="J14" i="2"/>
  <c r="J15" i="2"/>
  <c r="J16" i="2"/>
  <c r="J17" i="2"/>
  <c r="J18" i="2"/>
  <c r="J19" i="2"/>
  <c r="J20" i="2"/>
  <c r="I12" i="2"/>
  <c r="I13" i="2"/>
  <c r="I14" i="2"/>
  <c r="I15" i="2"/>
  <c r="I16" i="2"/>
  <c r="I17" i="2"/>
  <c r="I18" i="2"/>
  <c r="I19" i="2"/>
  <c r="I20" i="2"/>
  <c r="H12" i="2"/>
  <c r="H13" i="2"/>
  <c r="H14" i="2"/>
  <c r="H15" i="2"/>
  <c r="H16" i="2"/>
  <c r="H17" i="2"/>
  <c r="H18" i="2"/>
  <c r="H19" i="2"/>
  <c r="H20" i="2"/>
  <c r="G12" i="2"/>
  <c r="G13" i="2"/>
  <c r="G14" i="2"/>
  <c r="G15" i="2"/>
  <c r="G16" i="2"/>
  <c r="G17" i="2"/>
  <c r="G18" i="2"/>
  <c r="G19" i="2"/>
  <c r="G20" i="2"/>
  <c r="A14" i="2"/>
  <c r="A15" i="2"/>
  <c r="A16" i="2"/>
  <c r="A17" i="2"/>
  <c r="A18" i="2"/>
  <c r="A19" i="2"/>
  <c r="A20" i="2"/>
  <c r="A13" i="2"/>
  <c r="B14" i="2"/>
  <c r="M35" i="2"/>
  <c r="C14" i="2"/>
  <c r="D14" i="2"/>
  <c r="B15" i="2"/>
  <c r="M36" i="2"/>
  <c r="C15" i="2"/>
  <c r="D15" i="2"/>
  <c r="B16" i="2"/>
  <c r="M37" i="2"/>
  <c r="C16" i="2"/>
  <c r="D16" i="2"/>
  <c r="B17" i="2"/>
  <c r="M38" i="2"/>
  <c r="C17" i="2"/>
  <c r="D17" i="2"/>
  <c r="B18" i="2"/>
  <c r="M39" i="2"/>
  <c r="C18" i="2"/>
  <c r="D18" i="2"/>
  <c r="B19" i="2"/>
  <c r="M40" i="2"/>
  <c r="C19" i="2"/>
  <c r="D19" i="2"/>
  <c r="M41" i="2"/>
  <c r="C20" i="2"/>
  <c r="D20" i="2"/>
  <c r="C13" i="2"/>
  <c r="D13" i="2"/>
  <c r="B13" i="2"/>
  <c r="M34" i="2"/>
  <c r="K5" i="2"/>
  <c r="K6" i="2"/>
  <c r="K7" i="2"/>
  <c r="K8" i="2"/>
  <c r="K9" i="2"/>
  <c r="K10" i="2"/>
  <c r="K11" i="2"/>
  <c r="J5" i="2"/>
  <c r="J6" i="2"/>
  <c r="J7" i="2"/>
  <c r="J8" i="2"/>
  <c r="J9" i="2"/>
  <c r="J10" i="2"/>
  <c r="J11" i="2"/>
  <c r="I5" i="2"/>
  <c r="I6" i="2"/>
  <c r="I7" i="2"/>
  <c r="I8" i="2"/>
  <c r="I9" i="2"/>
  <c r="I10" i="2"/>
  <c r="I11" i="2"/>
  <c r="K4" i="2"/>
  <c r="J4" i="2"/>
  <c r="H5" i="2"/>
  <c r="H6" i="2"/>
  <c r="H7" i="2"/>
  <c r="H8" i="2"/>
  <c r="H9" i="2"/>
  <c r="H10" i="2"/>
  <c r="H11" i="2"/>
  <c r="H4" i="2"/>
  <c r="G5" i="2"/>
  <c r="G6" i="2"/>
  <c r="G7" i="2"/>
  <c r="G8" i="2"/>
  <c r="G9" i="2"/>
  <c r="G10" i="2"/>
  <c r="G11" i="2"/>
  <c r="G4" i="2"/>
  <c r="C5" i="2"/>
  <c r="D5" i="2"/>
  <c r="C6" i="2"/>
  <c r="D6" i="2"/>
  <c r="C7" i="2"/>
  <c r="D7" i="2"/>
  <c r="C8" i="2"/>
  <c r="D8" i="2"/>
  <c r="C9" i="2"/>
  <c r="D9" i="2"/>
  <c r="C10" i="2"/>
  <c r="D10" i="2"/>
  <c r="C11" i="2"/>
  <c r="D11" i="2"/>
  <c r="D4" i="2"/>
  <c r="B5" i="2"/>
  <c r="M26" i="2"/>
  <c r="B6" i="2"/>
  <c r="M27" i="2"/>
  <c r="B7" i="2"/>
  <c r="M28" i="2"/>
  <c r="B8" i="2"/>
  <c r="M29" i="2"/>
  <c r="B9" i="2"/>
  <c r="M30" i="2"/>
  <c r="B10" i="2"/>
  <c r="M31" i="2"/>
  <c r="B11" i="2"/>
  <c r="M32" i="2"/>
  <c r="C4" i="2"/>
  <c r="B4" i="2"/>
  <c r="M25" i="2"/>
  <c r="A5" i="2"/>
  <c r="A6" i="2"/>
  <c r="A7" i="2"/>
  <c r="A8" i="2"/>
  <c r="A9" i="2"/>
  <c r="A10" i="2"/>
  <c r="A11" i="2"/>
  <c r="A4" i="2"/>
  <c r="B29" i="2"/>
  <c r="B27" i="2"/>
  <c r="B39" i="2"/>
  <c r="B35" i="2"/>
  <c r="B34" i="2"/>
  <c r="B40" i="2"/>
  <c r="B38" i="2"/>
  <c r="B36" i="2"/>
  <c r="B30" i="2"/>
  <c r="B25" i="2"/>
  <c r="B41" i="2"/>
  <c r="B37" i="2"/>
  <c r="B31" i="2"/>
  <c r="B28" i="2"/>
  <c r="B26" i="2"/>
  <c r="B32" i="2"/>
  <c r="M43" i="2"/>
  <c r="P25" i="1" l="1"/>
</calcChain>
</file>

<file path=xl/sharedStrings.xml><?xml version="1.0" encoding="utf-8"?>
<sst xmlns="http://schemas.openxmlformats.org/spreadsheetml/2006/main" count="158" uniqueCount="110">
  <si>
    <t>Pays</t>
  </si>
  <si>
    <t xml:space="preserve">Club </t>
  </si>
  <si>
    <t>Team</t>
  </si>
  <si>
    <t>Country</t>
  </si>
  <si>
    <t>Chef d'équipe</t>
  </si>
  <si>
    <t>Team manager</t>
  </si>
  <si>
    <t>Ex</t>
  </si>
  <si>
    <t>Martine</t>
  </si>
  <si>
    <t>Nom 
Name</t>
  </si>
  <si>
    <t>Prénom
Vorname</t>
  </si>
  <si>
    <t>Club
Team</t>
  </si>
  <si>
    <t>Pays
Country</t>
  </si>
  <si>
    <t>Date de naissance
Birthday</t>
  </si>
  <si>
    <t>Numéro licence</t>
  </si>
  <si>
    <t>Individuel</t>
  </si>
  <si>
    <t>Individual</t>
  </si>
  <si>
    <t>Relais</t>
  </si>
  <si>
    <t>Relay</t>
  </si>
  <si>
    <t>Nageur 1</t>
  </si>
  <si>
    <t>Nageur 2</t>
  </si>
  <si>
    <t>Nageur 3</t>
  </si>
  <si>
    <t>Nageur 4</t>
  </si>
  <si>
    <t>Filles</t>
  </si>
  <si>
    <t>Hommes</t>
  </si>
  <si>
    <t>POUR EFFECTUER LE PAIEMENT, PAGE SUIVANTE
FOR PAYMENT, TO THE NEXT PAGE</t>
  </si>
  <si>
    <t>Par chèque</t>
  </si>
  <si>
    <t>Par virement</t>
  </si>
  <si>
    <t>Exemple</t>
  </si>
  <si>
    <t>Le jour de la compétition</t>
  </si>
  <si>
    <t>Autre (précisez)</t>
  </si>
  <si>
    <t>Effectuer/Envoyer</t>
  </si>
  <si>
    <t>choisir</t>
  </si>
  <si>
    <t>choisir dans la liste</t>
  </si>
  <si>
    <t>Lakeman</t>
  </si>
  <si>
    <t>Beach flags</t>
  </si>
  <si>
    <t>Rescue Tube</t>
  </si>
  <si>
    <t>Taplin Relay</t>
  </si>
  <si>
    <t>Run Swim Run</t>
  </si>
  <si>
    <t>Board</t>
  </si>
  <si>
    <t>Surf Ski</t>
  </si>
  <si>
    <t>Paiement</t>
  </si>
  <si>
    <t>Payment</t>
  </si>
  <si>
    <t>2 possibilités de paiement</t>
  </si>
  <si>
    <t>2 possibility for the payment</t>
  </si>
  <si>
    <t>Inscriptions effectuée le :</t>
  </si>
  <si>
    <t>Mode de paiement choisi :</t>
  </si>
  <si>
    <t>Paiement :</t>
  </si>
  <si>
    <t>Par :</t>
  </si>
  <si>
    <t>Cadre réservé à l'organisateur</t>
  </si>
  <si>
    <t>Board Rescue</t>
  </si>
  <si>
    <t>Taplin</t>
  </si>
  <si>
    <t>YES</t>
  </si>
  <si>
    <t>NO</t>
  </si>
  <si>
    <r>
      <t xml:space="preserve">HOMMES - </t>
    </r>
    <r>
      <rPr>
        <b/>
        <i/>
        <sz val="11"/>
        <color indexed="8"/>
        <rFont val="Calibri"/>
        <family val="2"/>
      </rPr>
      <t>MEN</t>
    </r>
  </si>
  <si>
    <r>
      <t xml:space="preserve">FEMMES -  </t>
    </r>
    <r>
      <rPr>
        <b/>
        <i/>
        <sz val="11"/>
        <color indexed="8"/>
        <rFont val="Calibri"/>
        <family val="2"/>
      </rPr>
      <t>WOMEN</t>
    </r>
  </si>
  <si>
    <t>Par espèce</t>
  </si>
  <si>
    <t>Invoice</t>
  </si>
  <si>
    <t>Prix Unitaire</t>
  </si>
  <si>
    <t>Quantité</t>
  </si>
  <si>
    <t>TOTAL à payer</t>
  </si>
  <si>
    <t>Montant</t>
  </si>
  <si>
    <t>Unit price</t>
  </si>
  <si>
    <t>Quantity</t>
  </si>
  <si>
    <t>Amount of money</t>
  </si>
  <si>
    <t>JUGES</t>
  </si>
  <si>
    <t>Officel C</t>
  </si>
  <si>
    <t>J1</t>
  </si>
  <si>
    <t>J2</t>
  </si>
  <si>
    <t>OUI</t>
  </si>
  <si>
    <t>NON</t>
  </si>
  <si>
    <t>Board 
Race</t>
  </si>
  <si>
    <t>Surf Ski 
Race</t>
  </si>
  <si>
    <t>Beach 
flags</t>
  </si>
  <si>
    <t>Réservation repas</t>
  </si>
  <si>
    <t>Meal reservation</t>
  </si>
  <si>
    <t>OBLIGATION de mettre des Officiels à disposition par votre club, merci de nous l'indiquer ici ainsi que la qualification de chacun.</t>
  </si>
  <si>
    <t>Email</t>
  </si>
  <si>
    <t>Téléphone</t>
  </si>
  <si>
    <t>Adresse</t>
  </si>
  <si>
    <t>Phone</t>
  </si>
  <si>
    <t>Adress</t>
  </si>
  <si>
    <t xml:space="preserve">Inscription reçue le: </t>
  </si>
  <si>
    <t>Inscriptions</t>
  </si>
  <si>
    <t>Hors PACK</t>
  </si>
  <si>
    <t xml:space="preserve"> </t>
  </si>
  <si>
    <t>!! INSCRIPTION OBLIGATOIRE POUR TOUS LES PARTICIPANTS !!</t>
  </si>
  <si>
    <r>
      <t xml:space="preserve">Repas du midi
</t>
    </r>
    <r>
      <rPr>
        <b/>
        <sz val="11"/>
        <color rgb="FF00B0F0"/>
        <rFont val="Calibri"/>
        <family val="2"/>
        <scheme val="minor"/>
      </rPr>
      <t>Lunch</t>
    </r>
  </si>
  <si>
    <r>
      <t xml:space="preserve">Barbecue du Soir à volonté
</t>
    </r>
    <r>
      <rPr>
        <b/>
        <sz val="11"/>
        <color rgb="FF00B0F0"/>
        <rFont val="Calibri"/>
        <family val="2"/>
        <scheme val="minor"/>
      </rPr>
      <t>Barbecue evening at will</t>
    </r>
  </si>
  <si>
    <r>
      <t>Saisir le nom de chaque nageur</t>
    </r>
    <r>
      <rPr>
        <b/>
        <sz val="10"/>
        <color indexed="8"/>
        <rFont val="Calibri"/>
        <family val="2"/>
      </rPr>
      <t xml:space="preserve">
</t>
    </r>
    <r>
      <rPr>
        <b/>
        <i/>
        <sz val="10"/>
        <color rgb="FF00B0F0"/>
        <rFont val="Calibri"/>
        <family val="2"/>
      </rPr>
      <t xml:space="preserve">Choose the name of each swimmers </t>
    </r>
  </si>
  <si>
    <r>
      <t xml:space="preserve">Composez votre équipe pour chacun des relais de la compétition.
</t>
    </r>
    <r>
      <rPr>
        <sz val="11"/>
        <color rgb="FF00B0F0"/>
        <rFont val="Calibri"/>
        <family val="2"/>
        <scheme val="minor"/>
      </rPr>
      <t>E</t>
    </r>
    <r>
      <rPr>
        <b/>
        <i/>
        <sz val="11"/>
        <color rgb="FF00B0F0"/>
        <rFont val="Calibri"/>
        <family val="2"/>
      </rPr>
      <t>nter your team for each relay competition.</t>
    </r>
  </si>
  <si>
    <r>
      <t xml:space="preserve">Remplir Nom, prénom, date de naissance et numéro de licence pour les Français. Puis indiquer à l'aide du menu déroulant par "YES" pour oui et "NO" pour non en fonction des épreuves.
</t>
    </r>
    <r>
      <rPr>
        <b/>
        <i/>
        <sz val="11"/>
        <color rgb="FF00B0F0"/>
        <rFont val="Calibri"/>
        <family val="2"/>
      </rPr>
      <t xml:space="preserve">
Fill Name, date of birth and license number until for the French. Then tell the drop-down menu by "YES" and "NO".</t>
    </r>
  </si>
  <si>
    <r>
      <t xml:space="preserve">Remplir tous le champs de rensiegnement
</t>
    </r>
    <r>
      <rPr>
        <b/>
        <i/>
        <sz val="11"/>
        <color rgb="FF00B0F0"/>
        <rFont val="Calibri"/>
        <family val="2"/>
      </rPr>
      <t>Fill Team, Country and Team Manager</t>
    </r>
  </si>
  <si>
    <t>Swim Race</t>
  </si>
  <si>
    <r>
      <t xml:space="preserve">Voici toutes les informations utiles au paiement. Choisissez votre mode de paiement et indiquez votre nom et la date d'inscription.
</t>
    </r>
    <r>
      <rPr>
        <b/>
        <i/>
        <sz val="11"/>
        <color indexed="62"/>
        <rFont val="Calibri"/>
        <family val="2"/>
      </rPr>
      <t xml:space="preserve">
</t>
    </r>
    <r>
      <rPr>
        <b/>
        <i/>
        <sz val="11"/>
        <color rgb="FF00B0F0"/>
        <rFont val="Calibri"/>
        <family val="2"/>
      </rPr>
      <t>Here all relevant information for payment. Choose your payment method and enter your name and date of registration.</t>
    </r>
  </si>
  <si>
    <t>Adresse mail</t>
  </si>
  <si>
    <t>xxxx@gmail.com</t>
  </si>
  <si>
    <t>Palmarès de vos meilleurs Athlètes</t>
  </si>
  <si>
    <t>Awards of Your Best Athletes</t>
  </si>
  <si>
    <t>Name</t>
  </si>
  <si>
    <t>Vorname</t>
  </si>
  <si>
    <t>Best results</t>
  </si>
  <si>
    <t>WAGNER</t>
  </si>
  <si>
    <t>Florian</t>
  </si>
  <si>
    <t>RecordMAn of 50m Mannikin at the COLMAR CUP - Wold finalist in 2016 at the 50m Mannikin…Swim Race Specialist</t>
  </si>
  <si>
    <t>yes</t>
  </si>
  <si>
    <r>
      <t xml:space="preserve">COLMAR TROPHY
</t>
    </r>
    <r>
      <rPr>
        <b/>
        <i/>
        <sz val="11"/>
        <color rgb="FF00B0F0"/>
        <rFont val="Calibri"/>
        <family val="2"/>
        <scheme val="minor"/>
      </rPr>
      <t>Lifesaving day</t>
    </r>
  </si>
  <si>
    <t>J3</t>
  </si>
  <si>
    <t>J4</t>
  </si>
  <si>
    <t>Developed by Michael ILLINGER and Florian WAGNER</t>
  </si>
  <si>
    <t>Dévellopé par Michael ILLINGER et Florian WAGNER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</si>
</sst>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8" formatCode="#,##0.00\ &quot;€&quot;;[Red]\-#,##0.00\ &quot;€&quot;"/>
  </numFmts>
  <fonts count="4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62"/>
      <name val="Calibri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3" tint="0.3999755851924192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i/>
      <sz val="18"/>
      <color theme="3" tint="0.39997558519241921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1"/>
      <color theme="3" tint="0.3999755851924192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5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3" tint="0.3999755851924192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i/>
      <sz val="11"/>
      <color rgb="FF00B0F0"/>
      <name val="Calibri"/>
      <family val="2"/>
      <scheme val="minor"/>
    </font>
    <font>
      <b/>
      <i/>
      <sz val="5"/>
      <color rgb="FF00B0F0"/>
      <name val="Calibri"/>
      <family val="2"/>
      <scheme val="minor"/>
    </font>
    <font>
      <b/>
      <i/>
      <sz val="16"/>
      <color rgb="FF00B0F0"/>
      <name val="Calibri"/>
      <family val="2"/>
      <scheme val="minor"/>
    </font>
    <font>
      <b/>
      <i/>
      <sz val="18"/>
      <color rgb="FF00B0F0"/>
      <name val="Calibri"/>
      <family val="2"/>
      <scheme val="minor"/>
    </font>
    <font>
      <b/>
      <i/>
      <sz val="12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i/>
      <sz val="11"/>
      <color rgb="FF00B0F0"/>
      <name val="Calibri"/>
      <family val="2"/>
    </font>
    <font>
      <sz val="8"/>
      <color theme="1"/>
      <name val="Calibri"/>
      <family val="2"/>
      <scheme val="minor"/>
    </font>
    <font>
      <b/>
      <i/>
      <sz val="10"/>
      <color rgb="FF00B0F0"/>
      <name val="Calibri"/>
      <family val="2"/>
    </font>
    <font>
      <b/>
      <i/>
      <sz val="10"/>
      <color rgb="FF00B0F0"/>
      <name val="Calibri"/>
      <family val="2"/>
      <scheme val="minor"/>
    </font>
    <font>
      <b/>
      <i/>
      <sz val="14"/>
      <color rgb="FF00B0F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1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43" fillId="0" borderId="0" applyNumberFormat="0" applyFill="0" applyBorder="0" applyAlignment="0" applyProtection="0"/>
  </cellStyleXfs>
  <cellXfs count="277">
    <xf numFmtId="0" fontId="0" fillId="0" borderId="0" xfId="0"/>
    <xf numFmtId="0" fontId="0" fillId="2" borderId="1" xfId="0" applyFill="1" applyBorder="1" applyAlignment="1">
      <alignment wrapText="1"/>
    </xf>
    <xf numFmtId="0" fontId="0" fillId="0" borderId="0" xfId="0" applyAlignment="1">
      <alignment vertical="center"/>
    </xf>
    <xf numFmtId="0" fontId="5" fillId="0" borderId="1" xfId="0" applyFont="1" applyBorder="1" applyAlignment="1">
      <alignment wrapText="1"/>
    </xf>
    <xf numFmtId="0" fontId="0" fillId="0" borderId="1" xfId="0" applyBorder="1"/>
    <xf numFmtId="14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1" xfId="0" applyNumberFormat="1" applyBorder="1"/>
    <xf numFmtId="0" fontId="11" fillId="0" borderId="0" xfId="0" applyFont="1"/>
    <xf numFmtId="0" fontId="28" fillId="0" borderId="1" xfId="0" applyFont="1" applyBorder="1" applyAlignment="1">
      <alignment horizontal="center" vertical="center"/>
    </xf>
    <xf numFmtId="0" fontId="0" fillId="2" borderId="0" xfId="0" applyFill="1" applyProtection="1">
      <protection hidden="1"/>
    </xf>
    <xf numFmtId="0" fontId="6" fillId="2" borderId="0" xfId="0" applyFont="1" applyFill="1" applyProtection="1">
      <protection hidden="1"/>
    </xf>
    <xf numFmtId="0" fontId="0" fillId="0" borderId="0" xfId="0" applyProtection="1">
      <protection hidden="1"/>
    </xf>
    <xf numFmtId="0" fontId="7" fillId="2" borderId="0" xfId="0" applyFont="1" applyFill="1" applyAlignment="1" applyProtection="1">
      <alignment horizontal="left"/>
      <protection hidden="1"/>
    </xf>
    <xf numFmtId="0" fontId="8" fillId="2" borderId="0" xfId="0" applyFont="1" applyFill="1" applyAlignment="1" applyProtection="1">
      <alignment horizontal="left"/>
      <protection hidden="1"/>
    </xf>
    <xf numFmtId="0" fontId="13" fillId="2" borderId="0" xfId="0" applyFont="1" applyFill="1" applyAlignment="1" applyProtection="1">
      <alignment horizontal="left" vertical="center"/>
      <protection hidden="1"/>
    </xf>
    <xf numFmtId="0" fontId="27" fillId="2" borderId="0" xfId="0" applyFont="1" applyFill="1" applyProtection="1">
      <protection hidden="1"/>
    </xf>
    <xf numFmtId="0" fontId="9" fillId="2" borderId="0" xfId="0" applyFont="1" applyFill="1" applyProtection="1">
      <protection hidden="1"/>
    </xf>
    <xf numFmtId="0" fontId="0" fillId="2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20" fillId="2" borderId="0" xfId="0" applyFont="1" applyFill="1" applyAlignment="1" applyProtection="1">
      <alignment vertical="center" wrapText="1"/>
      <protection hidden="1"/>
    </xf>
    <xf numFmtId="0" fontId="0" fillId="2" borderId="0" xfId="0" applyFill="1" applyAlignment="1" applyProtection="1">
      <alignment horizontal="center" wrapText="1"/>
      <protection hidden="1"/>
    </xf>
    <xf numFmtId="0" fontId="9" fillId="2" borderId="0" xfId="0" applyFont="1" applyFill="1" applyAlignment="1" applyProtection="1">
      <alignment horizontal="center" vertical="center"/>
      <protection hidden="1"/>
    </xf>
    <xf numFmtId="0" fontId="9" fillId="2" borderId="0" xfId="0" applyFont="1" applyFill="1" applyAlignment="1" applyProtection="1">
      <alignment vertical="center"/>
      <protection hidden="1"/>
    </xf>
    <xf numFmtId="0" fontId="19" fillId="2" borderId="0" xfId="0" applyFont="1" applyFill="1" applyAlignment="1" applyProtection="1">
      <alignment vertical="center"/>
      <protection hidden="1"/>
    </xf>
    <xf numFmtId="6" fontId="19" fillId="2" borderId="0" xfId="0" applyNumberFormat="1" applyFont="1" applyFill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left"/>
      <protection hidden="1"/>
    </xf>
    <xf numFmtId="0" fontId="0" fillId="2" borderId="8" xfId="0" applyFill="1" applyBorder="1" applyProtection="1">
      <protection hidden="1"/>
    </xf>
    <xf numFmtId="0" fontId="5" fillId="2" borderId="0" xfId="0" applyFont="1" applyFill="1" applyProtection="1"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14" fillId="2" borderId="0" xfId="0" applyFont="1" applyFill="1" applyAlignment="1" applyProtection="1">
      <alignment horizontal="center"/>
      <protection hidden="1"/>
    </xf>
    <xf numFmtId="0" fontId="17" fillId="2" borderId="0" xfId="0" applyFont="1" applyFill="1" applyProtection="1">
      <protection hidden="1"/>
    </xf>
    <xf numFmtId="0" fontId="8" fillId="2" borderId="0" xfId="0" applyFont="1" applyFill="1" applyAlignment="1" applyProtection="1">
      <alignment vertical="top"/>
      <protection hidden="1"/>
    </xf>
    <xf numFmtId="0" fontId="15" fillId="2" borderId="0" xfId="0" applyFont="1" applyFill="1" applyProtection="1"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0" fillId="2" borderId="3" xfId="0" applyFill="1" applyBorder="1" applyProtection="1">
      <protection hidden="1"/>
    </xf>
    <xf numFmtId="0" fontId="0" fillId="2" borderId="4" xfId="0" applyFill="1" applyBorder="1" applyProtection="1">
      <protection hidden="1"/>
    </xf>
    <xf numFmtId="0" fontId="0" fillId="2" borderId="5" xfId="0" applyFill="1" applyBorder="1" applyProtection="1">
      <protection hidden="1"/>
    </xf>
    <xf numFmtId="0" fontId="0" fillId="2" borderId="6" xfId="0" applyFill="1" applyBorder="1" applyProtection="1">
      <protection hidden="1"/>
    </xf>
    <xf numFmtId="0" fontId="0" fillId="2" borderId="7" xfId="0" applyFill="1" applyBorder="1" applyProtection="1">
      <protection hidden="1"/>
    </xf>
    <xf numFmtId="0" fontId="26" fillId="2" borderId="16" xfId="0" applyFont="1" applyFill="1" applyBorder="1" applyAlignment="1" applyProtection="1">
      <alignment horizontal="center" wrapText="1"/>
      <protection hidden="1"/>
    </xf>
    <xf numFmtId="0" fontId="20" fillId="2" borderId="0" xfId="0" applyFont="1" applyFill="1" applyAlignment="1" applyProtection="1">
      <alignment horizontal="center" vertical="center" wrapText="1"/>
      <protection hidden="1"/>
    </xf>
    <xf numFmtId="0" fontId="17" fillId="2" borderId="0" xfId="0" applyFont="1" applyFill="1" applyAlignment="1" applyProtection="1">
      <alignment horizontal="center"/>
      <protection hidden="1"/>
    </xf>
    <xf numFmtId="0" fontId="8" fillId="2" borderId="0" xfId="0" applyFont="1" applyFill="1" applyAlignment="1" applyProtection="1">
      <alignment horizontal="center" vertical="top"/>
      <protection hidden="1"/>
    </xf>
    <xf numFmtId="0" fontId="6" fillId="2" borderId="0" xfId="0" applyFont="1" applyFill="1" applyAlignment="1" applyProtection="1">
      <alignment horizontal="center"/>
      <protection hidden="1"/>
    </xf>
    <xf numFmtId="0" fontId="26" fillId="2" borderId="0" xfId="0" applyFont="1" applyFill="1" applyAlignment="1" applyProtection="1">
      <alignment horizontal="center" wrapText="1"/>
      <protection hidden="1"/>
    </xf>
    <xf numFmtId="0" fontId="21" fillId="2" borderId="0" xfId="0" applyFont="1" applyFill="1" applyAlignment="1" applyProtection="1">
      <alignment horizontal="center" vertical="center"/>
      <protection hidden="1"/>
    </xf>
    <xf numFmtId="0" fontId="29" fillId="2" borderId="0" xfId="0" applyFont="1" applyFill="1" applyAlignment="1" applyProtection="1">
      <alignment horizontal="center"/>
      <protection hidden="1"/>
    </xf>
    <xf numFmtId="0" fontId="35" fillId="2" borderId="0" xfId="0" applyFont="1" applyFill="1" applyProtection="1">
      <protection hidden="1"/>
    </xf>
    <xf numFmtId="0" fontId="41" fillId="2" borderId="0" xfId="0" applyFont="1" applyFill="1" applyAlignment="1" applyProtection="1">
      <alignment horizontal="center" vertical="center"/>
      <protection hidden="1"/>
    </xf>
    <xf numFmtId="0" fontId="19" fillId="2" borderId="26" xfId="0" applyFont="1" applyFill="1" applyBorder="1" applyAlignment="1" applyProtection="1">
      <alignment vertical="center"/>
      <protection hidden="1"/>
    </xf>
    <xf numFmtId="0" fontId="0" fillId="2" borderId="1" xfId="0" applyFill="1" applyBorder="1" applyAlignment="1" applyProtection="1">
      <alignment horizontal="center" vertical="center"/>
      <protection hidden="1"/>
    </xf>
    <xf numFmtId="0" fontId="25" fillId="2" borderId="9" xfId="0" applyFont="1" applyFill="1" applyBorder="1" applyAlignment="1">
      <alignment horizontal="left" vertical="center"/>
    </xf>
    <xf numFmtId="0" fontId="25" fillId="2" borderId="8" xfId="0" applyFont="1" applyFill="1" applyBorder="1" applyAlignment="1">
      <alignment horizontal="left" vertical="center"/>
    </xf>
    <xf numFmtId="0" fontId="30" fillId="2" borderId="10" xfId="0" applyFont="1" applyFill="1" applyBorder="1" applyAlignment="1">
      <alignment horizontal="left" vertical="center"/>
    </xf>
    <xf numFmtId="0" fontId="30" fillId="2" borderId="8" xfId="0" applyFont="1" applyFill="1" applyBorder="1" applyAlignment="1">
      <alignment horizontal="left" vertical="center"/>
    </xf>
    <xf numFmtId="0" fontId="41" fillId="2" borderId="15" xfId="0" applyFont="1" applyFill="1" applyBorder="1" applyProtection="1">
      <protection locked="0" hidden="1"/>
    </xf>
    <xf numFmtId="0" fontId="9" fillId="2" borderId="1" xfId="0" applyFont="1" applyFill="1" applyBorder="1" applyAlignment="1" applyProtection="1">
      <alignment horizontal="center" vertical="center"/>
      <protection locked="0"/>
    </xf>
    <xf numFmtId="14" fontId="9" fillId="2" borderId="1" xfId="0" applyNumberFormat="1" applyFont="1" applyFill="1" applyBorder="1" applyAlignment="1" applyProtection="1">
      <alignment horizontal="center" vertical="center"/>
      <protection locked="0"/>
    </xf>
    <xf numFmtId="14" fontId="43" fillId="2" borderId="1" xfId="2" applyNumberForma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 applyProtection="1">
      <alignment horizontal="center" vertical="center"/>
      <protection locked="0"/>
    </xf>
    <xf numFmtId="14" fontId="9" fillId="3" borderId="1" xfId="0" applyNumberFormat="1" applyFont="1" applyFill="1" applyBorder="1" applyAlignment="1" applyProtection="1">
      <alignment horizontal="center" vertical="center"/>
      <protection locked="0"/>
    </xf>
    <xf numFmtId="0" fontId="43" fillId="3" borderId="1" xfId="2" applyFill="1" applyBorder="1" applyAlignment="1" applyProtection="1">
      <alignment horizontal="center" vertical="center"/>
      <protection locked="0"/>
    </xf>
    <xf numFmtId="0" fontId="9" fillId="4" borderId="1" xfId="0" applyFont="1" applyFill="1" applyBorder="1" applyAlignment="1" applyProtection="1">
      <alignment horizontal="center" vertical="center"/>
      <protection locked="0"/>
    </xf>
    <xf numFmtId="0" fontId="44" fillId="6" borderId="1" xfId="0" applyFont="1" applyFill="1" applyBorder="1" applyAlignment="1" applyProtection="1">
      <alignment horizontal="center" vertical="center" wrapText="1"/>
      <protection locked="0"/>
    </xf>
    <xf numFmtId="14" fontId="44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45" fillId="6" borderId="1" xfId="2" applyFont="1" applyFill="1" applyBorder="1" applyAlignment="1" applyProtection="1">
      <alignment horizontal="center" vertical="center" wrapText="1"/>
      <protection locked="0"/>
    </xf>
    <xf numFmtId="0" fontId="23" fillId="6" borderId="9" xfId="0" applyFont="1" applyFill="1" applyBorder="1" applyAlignment="1" applyProtection="1">
      <alignment horizontal="center" vertical="center" wrapText="1"/>
      <protection locked="0"/>
    </xf>
    <xf numFmtId="0" fontId="23" fillId="6" borderId="10" xfId="0" applyFont="1" applyFill="1" applyBorder="1" applyAlignment="1" applyProtection="1">
      <alignment horizontal="center" vertical="center" wrapText="1"/>
      <protection locked="0"/>
    </xf>
    <xf numFmtId="0" fontId="0" fillId="6" borderId="1" xfId="0" applyFill="1" applyBorder="1" applyAlignment="1" applyProtection="1">
      <alignment horizontal="center" vertical="center"/>
      <protection locked="0"/>
    </xf>
    <xf numFmtId="0" fontId="23" fillId="6" borderId="1" xfId="0" applyFont="1" applyFill="1" applyBorder="1" applyAlignment="1" applyProtection="1">
      <alignment horizontal="center" vertical="center" wrapText="1"/>
      <protection locked="0"/>
    </xf>
    <xf numFmtId="0" fontId="20" fillId="6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 hidden="1"/>
    </xf>
    <xf numFmtId="0" fontId="0" fillId="5" borderId="16" xfId="0" applyFill="1" applyBorder="1" applyProtection="1">
      <protection locked="0" hidden="1"/>
    </xf>
    <xf numFmtId="0" fontId="0" fillId="5" borderId="23" xfId="0" applyFill="1" applyBorder="1" applyProtection="1">
      <protection locked="0" hidden="1"/>
    </xf>
    <xf numFmtId="14" fontId="0" fillId="2" borderId="2" xfId="0" applyNumberFormat="1" applyFill="1" applyBorder="1" applyAlignment="1" applyProtection="1">
      <alignment horizontal="center" vertical="center"/>
      <protection locked="0" hidden="1"/>
    </xf>
    <xf numFmtId="0" fontId="16" fillId="2" borderId="2" xfId="0" applyFont="1" applyFill="1" applyBorder="1" applyAlignment="1" applyProtection="1">
      <alignment horizontal="center" vertical="center"/>
      <protection locked="0" hidden="1"/>
    </xf>
    <xf numFmtId="0" fontId="12" fillId="2" borderId="0" xfId="0" applyFont="1" applyFill="1"/>
    <xf numFmtId="0" fontId="0" fillId="2" borderId="0" xfId="0" applyFill="1"/>
    <xf numFmtId="0" fontId="31" fillId="2" borderId="0" xfId="0" applyFont="1" applyFill="1"/>
    <xf numFmtId="0" fontId="18" fillId="2" borderId="0" xfId="0" applyFont="1" applyFill="1" applyAlignment="1">
      <alignment horizontal="left"/>
    </xf>
    <xf numFmtId="14" fontId="33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13" fillId="2" borderId="0" xfId="0" applyFont="1" applyFill="1" applyAlignment="1">
      <alignment horizontal="left" vertical="center"/>
    </xf>
    <xf numFmtId="0" fontId="22" fillId="2" borderId="0" xfId="0" applyFont="1" applyFill="1" applyAlignment="1">
      <alignment vertical="center"/>
    </xf>
    <xf numFmtId="14" fontId="13" fillId="2" borderId="0" xfId="0" applyNumberFormat="1" applyFont="1" applyFill="1" applyAlignment="1">
      <alignment vertical="center"/>
    </xf>
    <xf numFmtId="0" fontId="0" fillId="2" borderId="0" xfId="0" applyFill="1" applyAlignment="1">
      <alignment horizontal="center" vertical="center" wrapText="1"/>
    </xf>
    <xf numFmtId="0" fontId="38" fillId="2" borderId="0" xfId="0" applyFont="1" applyFill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vertical="center"/>
    </xf>
    <xf numFmtId="0" fontId="9" fillId="5" borderId="8" xfId="0" applyFont="1" applyFill="1" applyBorder="1" applyAlignment="1">
      <alignment vertical="center"/>
    </xf>
    <xf numFmtId="0" fontId="9" fillId="5" borderId="10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/>
    </xf>
    <xf numFmtId="14" fontId="9" fillId="4" borderId="1" xfId="0" applyNumberFormat="1" applyFont="1" applyFill="1" applyBorder="1" applyAlignment="1">
      <alignment horizontal="center" vertical="center"/>
    </xf>
    <xf numFmtId="0" fontId="43" fillId="4" borderId="1" xfId="2" applyFill="1" applyBorder="1" applyAlignment="1">
      <alignment horizontal="center" vertical="center"/>
    </xf>
    <xf numFmtId="0" fontId="20" fillId="2" borderId="0" xfId="0" applyFont="1" applyFill="1" applyAlignment="1">
      <alignment vertical="center" wrapText="1"/>
    </xf>
    <xf numFmtId="0" fontId="9" fillId="6" borderId="1" xfId="0" applyFont="1" applyFill="1" applyBorder="1" applyAlignment="1">
      <alignment horizontal="center" vertical="center"/>
    </xf>
    <xf numFmtId="0" fontId="0" fillId="9" borderId="17" xfId="0" applyFill="1" applyBorder="1" applyAlignment="1" applyProtection="1">
      <alignment horizontal="center" vertical="center"/>
      <protection hidden="1"/>
    </xf>
    <xf numFmtId="0" fontId="0" fillId="9" borderId="18" xfId="0" applyFill="1" applyBorder="1" applyAlignment="1" applyProtection="1">
      <alignment horizontal="center" vertical="center"/>
      <protection hidden="1"/>
    </xf>
    <xf numFmtId="0" fontId="0" fillId="9" borderId="19" xfId="0" applyFill="1" applyBorder="1" applyAlignment="1" applyProtection="1">
      <alignment horizontal="center" vertical="center"/>
      <protection hidden="1"/>
    </xf>
    <xf numFmtId="0" fontId="33" fillId="2" borderId="0" xfId="0" applyFont="1" applyFill="1" applyAlignment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0" fontId="25" fillId="2" borderId="9" xfId="0" applyFont="1" applyFill="1" applyBorder="1" applyAlignment="1">
      <alignment horizontal="left" vertical="center"/>
    </xf>
    <xf numFmtId="0" fontId="25" fillId="2" borderId="8" xfId="0" applyFont="1" applyFill="1" applyBorder="1" applyAlignment="1">
      <alignment horizontal="left" vertical="center"/>
    </xf>
    <xf numFmtId="6" fontId="19" fillId="2" borderId="20" xfId="0" applyNumberFormat="1" applyFont="1" applyFill="1" applyBorder="1" applyAlignment="1" applyProtection="1">
      <alignment horizontal="center" vertical="center"/>
      <protection hidden="1"/>
    </xf>
    <xf numFmtId="6" fontId="19" fillId="2" borderId="15" xfId="0" applyNumberFormat="1" applyFont="1" applyFill="1" applyBorder="1" applyAlignment="1" applyProtection="1">
      <alignment horizontal="center" vertical="center"/>
      <protection hidden="1"/>
    </xf>
    <xf numFmtId="6" fontId="19" fillId="2" borderId="21" xfId="0" applyNumberFormat="1" applyFont="1" applyFill="1" applyBorder="1" applyAlignment="1" applyProtection="1">
      <alignment horizontal="center" vertical="center"/>
      <protection hidden="1"/>
    </xf>
    <xf numFmtId="6" fontId="19" fillId="2" borderId="22" xfId="0" applyNumberFormat="1" applyFont="1" applyFill="1" applyBorder="1" applyAlignment="1" applyProtection="1">
      <alignment horizontal="center" vertical="center"/>
      <protection hidden="1"/>
    </xf>
    <xf numFmtId="6" fontId="19" fillId="2" borderId="16" xfId="0" applyNumberFormat="1" applyFont="1" applyFill="1" applyBorder="1" applyAlignment="1" applyProtection="1">
      <alignment horizontal="center" vertical="center"/>
      <protection hidden="1"/>
    </xf>
    <xf numFmtId="6" fontId="19" fillId="2" borderId="23" xfId="0" applyNumberFormat="1" applyFont="1" applyFill="1" applyBorder="1" applyAlignment="1" applyProtection="1">
      <alignment horizontal="center" vertical="center"/>
      <protection hidden="1"/>
    </xf>
    <xf numFmtId="0" fontId="41" fillId="2" borderId="27" xfId="0" applyFont="1" applyFill="1" applyBorder="1" applyAlignment="1" applyProtection="1">
      <alignment horizontal="center" vertical="center"/>
      <protection locked="0" hidden="1"/>
    </xf>
    <xf numFmtId="0" fontId="41" fillId="2" borderId="28" xfId="0" applyFont="1" applyFill="1" applyBorder="1" applyAlignment="1" applyProtection="1">
      <alignment horizontal="center" vertical="center"/>
      <protection locked="0" hidden="1"/>
    </xf>
    <xf numFmtId="0" fontId="41" fillId="2" borderId="29" xfId="0" applyFont="1" applyFill="1" applyBorder="1" applyAlignment="1" applyProtection="1">
      <alignment horizontal="center" vertical="center"/>
      <protection locked="0" hidden="1"/>
    </xf>
    <xf numFmtId="0" fontId="41" fillId="2" borderId="30" xfId="0" applyFont="1" applyFill="1" applyBorder="1" applyAlignment="1" applyProtection="1">
      <alignment horizontal="center" vertical="center"/>
      <protection locked="0" hidden="1"/>
    </xf>
    <xf numFmtId="0" fontId="41" fillId="2" borderId="31" xfId="0" applyFont="1" applyFill="1" applyBorder="1" applyAlignment="1" applyProtection="1">
      <alignment horizontal="center" vertical="center"/>
      <protection locked="0" hidden="1"/>
    </xf>
    <xf numFmtId="0" fontId="41" fillId="2" borderId="32" xfId="0" applyFont="1" applyFill="1" applyBorder="1" applyAlignment="1" applyProtection="1">
      <alignment horizontal="center" vertical="center"/>
      <protection locked="0" hidden="1"/>
    </xf>
    <xf numFmtId="0" fontId="0" fillId="2" borderId="20" xfId="0" applyFill="1" applyBorder="1" applyAlignment="1" applyProtection="1">
      <alignment horizontal="center" vertical="center" wrapText="1"/>
      <protection hidden="1"/>
    </xf>
    <xf numFmtId="0" fontId="0" fillId="2" borderId="15" xfId="0" applyFill="1" applyBorder="1" applyAlignment="1" applyProtection="1">
      <alignment horizontal="center" vertical="center"/>
      <protection hidden="1"/>
    </xf>
    <xf numFmtId="0" fontId="0" fillId="2" borderId="21" xfId="0" applyFill="1" applyBorder="1" applyAlignment="1" applyProtection="1">
      <alignment horizontal="center" vertical="center"/>
      <protection hidden="1"/>
    </xf>
    <xf numFmtId="0" fontId="0" fillId="2" borderId="22" xfId="0" applyFill="1" applyBorder="1" applyAlignment="1" applyProtection="1">
      <alignment horizontal="center" vertical="center"/>
      <protection hidden="1"/>
    </xf>
    <xf numFmtId="0" fontId="0" fillId="2" borderId="16" xfId="0" applyFill="1" applyBorder="1" applyAlignment="1" applyProtection="1">
      <alignment horizontal="center" vertical="center"/>
      <protection hidden="1"/>
    </xf>
    <xf numFmtId="0" fontId="0" fillId="2" borderId="23" xfId="0" applyFill="1" applyBorder="1" applyAlignment="1" applyProtection="1">
      <alignment horizontal="center" vertical="center"/>
      <protection hidden="1"/>
    </xf>
    <xf numFmtId="0" fontId="0" fillId="3" borderId="1" xfId="0" applyFill="1" applyBorder="1" applyAlignment="1" applyProtection="1">
      <alignment horizontal="center"/>
      <protection locked="0" hidden="1"/>
    </xf>
    <xf numFmtId="0" fontId="24" fillId="2" borderId="17" xfId="0" applyFont="1" applyFill="1" applyBorder="1" applyAlignment="1">
      <alignment horizontal="left" vertical="center"/>
    </xf>
    <xf numFmtId="0" fontId="24" fillId="2" borderId="18" xfId="0" applyFont="1" applyFill="1" applyBorder="1" applyAlignment="1">
      <alignment horizontal="left" vertical="center"/>
    </xf>
    <xf numFmtId="0" fontId="33" fillId="2" borderId="18" xfId="0" applyFont="1" applyFill="1" applyBorder="1" applyAlignment="1">
      <alignment horizontal="left" vertical="center"/>
    </xf>
    <xf numFmtId="0" fontId="33" fillId="2" borderId="19" xfId="0" applyFont="1" applyFill="1" applyBorder="1" applyAlignment="1">
      <alignment horizontal="left" vertical="center"/>
    </xf>
    <xf numFmtId="0" fontId="0" fillId="2" borderId="1" xfId="0" applyFill="1" applyBorder="1" applyAlignment="1" applyProtection="1">
      <alignment horizontal="center" vertical="center"/>
      <protection hidden="1"/>
    </xf>
    <xf numFmtId="0" fontId="20" fillId="2" borderId="0" xfId="0" applyFont="1" applyFill="1" applyAlignment="1" applyProtection="1">
      <alignment horizontal="center" vertical="center" wrapText="1"/>
      <protection hidden="1"/>
    </xf>
    <xf numFmtId="0" fontId="9" fillId="2" borderId="0" xfId="0" applyFont="1" applyFill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0" fillId="4" borderId="1" xfId="0" applyFill="1" applyBorder="1" applyAlignment="1" applyProtection="1">
      <alignment horizontal="center"/>
      <protection locked="0" hidden="1"/>
    </xf>
    <xf numFmtId="0" fontId="10" fillId="4" borderId="1" xfId="0" applyFont="1" applyFill="1" applyBorder="1" applyAlignment="1" applyProtection="1">
      <alignment horizontal="center" vertical="center" wrapText="1"/>
      <protection locked="0" hidden="1"/>
    </xf>
    <xf numFmtId="0" fontId="0" fillId="4" borderId="1" xfId="0" applyFill="1" applyBorder="1" applyAlignment="1" applyProtection="1">
      <alignment vertical="center"/>
      <protection locked="0" hidden="1"/>
    </xf>
    <xf numFmtId="0" fontId="9" fillId="2" borderId="9" xfId="0" applyFont="1" applyFill="1" applyBorder="1" applyAlignment="1" applyProtection="1">
      <alignment horizontal="center" vertical="center"/>
      <protection locked="0" hidden="1"/>
    </xf>
    <xf numFmtId="0" fontId="9" fillId="2" borderId="8" xfId="0" applyFont="1" applyFill="1" applyBorder="1" applyAlignment="1" applyProtection="1">
      <alignment horizontal="center" vertical="center"/>
      <protection locked="0" hidden="1"/>
    </xf>
    <xf numFmtId="0" fontId="9" fillId="2" borderId="10" xfId="0" applyFont="1" applyFill="1" applyBorder="1" applyAlignment="1" applyProtection="1">
      <alignment horizontal="center" vertical="center"/>
      <protection locked="0" hidden="1"/>
    </xf>
    <xf numFmtId="0" fontId="33" fillId="2" borderId="9" xfId="0" applyFont="1" applyFill="1" applyBorder="1" applyAlignment="1">
      <alignment horizontal="left" vertical="center"/>
    </xf>
    <xf numFmtId="0" fontId="33" fillId="2" borderId="8" xfId="0" applyFont="1" applyFill="1" applyBorder="1" applyAlignment="1">
      <alignment horizontal="left" vertical="center"/>
    </xf>
    <xf numFmtId="0" fontId="33" fillId="2" borderId="10" xfId="0" applyFont="1" applyFill="1" applyBorder="1" applyAlignment="1">
      <alignment horizontal="left" vertical="center"/>
    </xf>
    <xf numFmtId="0" fontId="25" fillId="3" borderId="10" xfId="0" applyFont="1" applyFill="1" applyBorder="1" applyAlignment="1">
      <alignment horizontal="center" vertical="center" textRotation="90"/>
    </xf>
    <xf numFmtId="0" fontId="25" fillId="4" borderId="10" xfId="0" applyFont="1" applyFill="1" applyBorder="1" applyAlignment="1">
      <alignment horizontal="center" vertical="center" textRotation="90"/>
    </xf>
    <xf numFmtId="14" fontId="32" fillId="2" borderId="0" xfId="0" applyNumberFormat="1" applyFont="1" applyFill="1" applyAlignment="1">
      <alignment horizontal="center" vertical="center"/>
    </xf>
    <xf numFmtId="0" fontId="9" fillId="5" borderId="9" xfId="0" applyFont="1" applyFill="1" applyBorder="1" applyAlignment="1" applyProtection="1">
      <alignment horizontal="center" vertical="center"/>
      <protection locked="0" hidden="1"/>
    </xf>
    <xf numFmtId="0" fontId="9" fillId="5" borderId="8" xfId="0" applyFont="1" applyFill="1" applyBorder="1" applyAlignment="1" applyProtection="1">
      <alignment horizontal="center" vertical="center"/>
      <protection locked="0" hidden="1"/>
    </xf>
    <xf numFmtId="0" fontId="42" fillId="2" borderId="0" xfId="0" applyFont="1" applyFill="1" applyAlignment="1" applyProtection="1">
      <alignment horizontal="center"/>
      <protection hidden="1"/>
    </xf>
    <xf numFmtId="0" fontId="21" fillId="2" borderId="9" xfId="0" applyFont="1" applyFill="1" applyBorder="1" applyAlignment="1" applyProtection="1">
      <alignment horizontal="center" vertical="center"/>
      <protection hidden="1"/>
    </xf>
    <xf numFmtId="0" fontId="21" fillId="2" borderId="8" xfId="0" applyFont="1" applyFill="1" applyBorder="1" applyAlignment="1" applyProtection="1">
      <alignment horizontal="center" vertical="center"/>
      <protection hidden="1"/>
    </xf>
    <xf numFmtId="6" fontId="19" fillId="2" borderId="8" xfId="0" applyNumberFormat="1" applyFont="1" applyFill="1" applyBorder="1" applyAlignment="1" applyProtection="1">
      <alignment horizontal="center" vertical="center"/>
      <protection hidden="1"/>
    </xf>
    <xf numFmtId="6" fontId="19" fillId="2" borderId="10" xfId="0" applyNumberFormat="1" applyFont="1" applyFill="1" applyBorder="1" applyAlignment="1" applyProtection="1">
      <alignment horizontal="center" vertical="center"/>
      <protection hidden="1"/>
    </xf>
    <xf numFmtId="8" fontId="19" fillId="2" borderId="20" xfId="0" applyNumberFormat="1" applyFont="1" applyFill="1" applyBorder="1" applyAlignment="1" applyProtection="1">
      <alignment horizontal="center" vertical="center"/>
      <protection hidden="1"/>
    </xf>
    <xf numFmtId="8" fontId="19" fillId="2" borderId="15" xfId="0" applyNumberFormat="1" applyFont="1" applyFill="1" applyBorder="1" applyAlignment="1" applyProtection="1">
      <alignment horizontal="center" vertical="center"/>
      <protection hidden="1"/>
    </xf>
    <xf numFmtId="8" fontId="19" fillId="2" borderId="21" xfId="0" applyNumberFormat="1" applyFont="1" applyFill="1" applyBorder="1" applyAlignment="1" applyProtection="1">
      <alignment horizontal="center" vertical="center"/>
      <protection hidden="1"/>
    </xf>
    <xf numFmtId="8" fontId="19" fillId="2" borderId="22" xfId="0" applyNumberFormat="1" applyFont="1" applyFill="1" applyBorder="1" applyAlignment="1" applyProtection="1">
      <alignment horizontal="center" vertical="center"/>
      <protection hidden="1"/>
    </xf>
    <xf numFmtId="8" fontId="19" fillId="2" borderId="16" xfId="0" applyNumberFormat="1" applyFont="1" applyFill="1" applyBorder="1" applyAlignment="1" applyProtection="1">
      <alignment horizontal="center" vertical="center"/>
      <protection hidden="1"/>
    </xf>
    <xf numFmtId="8" fontId="19" fillId="2" borderId="23" xfId="0" applyNumberFormat="1" applyFont="1" applyFill="1" applyBorder="1" applyAlignment="1" applyProtection="1">
      <alignment horizontal="center" vertical="center"/>
      <protection hidden="1"/>
    </xf>
    <xf numFmtId="0" fontId="41" fillId="2" borderId="0" xfId="0" applyFont="1" applyFill="1" applyAlignment="1" applyProtection="1">
      <alignment horizontal="center" vertical="top"/>
      <protection locked="0" hidden="1"/>
    </xf>
    <xf numFmtId="0" fontId="9" fillId="0" borderId="1" xfId="0" applyFont="1" applyBorder="1" applyAlignment="1">
      <alignment horizontal="center" vertical="center" wrapText="1"/>
    </xf>
    <xf numFmtId="0" fontId="29" fillId="2" borderId="0" xfId="0" applyFont="1" applyFill="1" applyAlignment="1" applyProtection="1">
      <alignment horizontal="center"/>
      <protection hidden="1"/>
    </xf>
    <xf numFmtId="0" fontId="6" fillId="2" borderId="20" xfId="0" applyFont="1" applyFill="1" applyBorder="1" applyAlignment="1" applyProtection="1">
      <alignment horizontal="center" wrapText="1"/>
      <protection hidden="1"/>
    </xf>
    <xf numFmtId="0" fontId="6" fillId="2" borderId="15" xfId="0" applyFont="1" applyFill="1" applyBorder="1" applyAlignment="1" applyProtection="1">
      <alignment horizontal="center"/>
      <protection hidden="1"/>
    </xf>
    <xf numFmtId="0" fontId="6" fillId="2" borderId="21" xfId="0" applyFont="1" applyFill="1" applyBorder="1" applyAlignment="1" applyProtection="1">
      <alignment horizontal="center"/>
      <protection hidden="1"/>
    </xf>
    <xf numFmtId="0" fontId="34" fillId="2" borderId="22" xfId="0" applyFont="1" applyFill="1" applyBorder="1" applyAlignment="1" applyProtection="1">
      <alignment horizontal="center" wrapText="1"/>
      <protection hidden="1"/>
    </xf>
    <xf numFmtId="0" fontId="34" fillId="2" borderId="16" xfId="0" applyFont="1" applyFill="1" applyBorder="1" applyAlignment="1" applyProtection="1">
      <alignment horizontal="center" wrapText="1"/>
      <protection hidden="1"/>
    </xf>
    <xf numFmtId="0" fontId="34" fillId="2" borderId="23" xfId="0" applyFont="1" applyFill="1" applyBorder="1" applyAlignment="1" applyProtection="1">
      <alignment horizontal="center" wrapText="1"/>
      <protection hidden="1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43" fillId="2" borderId="9" xfId="2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left" vertical="center"/>
      <protection hidden="1"/>
    </xf>
    <xf numFmtId="0" fontId="6" fillId="2" borderId="13" xfId="0" applyFont="1" applyFill="1" applyBorder="1" applyAlignment="1" applyProtection="1">
      <alignment horizontal="left" vertical="center"/>
      <protection hidden="1"/>
    </xf>
    <xf numFmtId="0" fontId="34" fillId="2" borderId="13" xfId="0" applyFont="1" applyFill="1" applyBorder="1" applyAlignment="1" applyProtection="1">
      <alignment horizontal="left" vertical="center"/>
      <protection hidden="1"/>
    </xf>
    <xf numFmtId="0" fontId="34" fillId="2" borderId="14" xfId="0" applyFont="1" applyFill="1" applyBorder="1" applyAlignment="1" applyProtection="1">
      <alignment horizontal="left" vertical="center"/>
      <protection hidden="1"/>
    </xf>
    <xf numFmtId="0" fontId="6" fillId="2" borderId="5" xfId="0" applyFont="1" applyFill="1" applyBorder="1" applyAlignment="1" applyProtection="1">
      <alignment horizontal="left" vertical="center"/>
      <protection hidden="1"/>
    </xf>
    <xf numFmtId="0" fontId="6" fillId="2" borderId="6" xfId="0" applyFont="1" applyFill="1" applyBorder="1" applyAlignment="1" applyProtection="1">
      <alignment horizontal="left" vertical="center"/>
      <protection hidden="1"/>
    </xf>
    <xf numFmtId="0" fontId="34" fillId="2" borderId="6" xfId="0" applyFont="1" applyFill="1" applyBorder="1" applyAlignment="1" applyProtection="1">
      <alignment horizontal="left" vertical="center"/>
      <protection hidden="1"/>
    </xf>
    <xf numFmtId="0" fontId="34" fillId="2" borderId="7" xfId="0" applyFont="1" applyFill="1" applyBorder="1" applyAlignment="1" applyProtection="1">
      <alignment horizontal="left" vertical="center"/>
      <protection hidden="1"/>
    </xf>
    <xf numFmtId="0" fontId="0" fillId="5" borderId="1" xfId="0" applyFill="1" applyBorder="1" applyAlignment="1">
      <alignment horizontal="center" vertical="center"/>
    </xf>
    <xf numFmtId="0" fontId="0" fillId="7" borderId="12" xfId="0" applyFill="1" applyBorder="1" applyAlignment="1" applyProtection="1">
      <alignment horizontal="left" vertical="center" wrapText="1"/>
      <protection hidden="1"/>
    </xf>
    <xf numFmtId="0" fontId="0" fillId="7" borderId="13" xfId="0" applyFill="1" applyBorder="1" applyAlignment="1" applyProtection="1">
      <alignment horizontal="left" vertical="center" wrapText="1"/>
      <protection hidden="1"/>
    </xf>
    <xf numFmtId="0" fontId="0" fillId="7" borderId="14" xfId="0" applyFill="1" applyBorder="1" applyAlignment="1" applyProtection="1">
      <alignment horizontal="left" vertical="center" wrapText="1"/>
      <protection hidden="1"/>
    </xf>
    <xf numFmtId="0" fontId="0" fillId="7" borderId="3" xfId="0" applyFill="1" applyBorder="1" applyAlignment="1" applyProtection="1">
      <alignment horizontal="left" vertical="center" wrapText="1"/>
      <protection hidden="1"/>
    </xf>
    <xf numFmtId="0" fontId="0" fillId="7" borderId="0" xfId="0" applyFill="1" applyAlignment="1" applyProtection="1">
      <alignment horizontal="left" vertical="center" wrapText="1"/>
      <protection hidden="1"/>
    </xf>
    <xf numFmtId="0" fontId="0" fillId="7" borderId="4" xfId="0" applyFill="1" applyBorder="1" applyAlignment="1" applyProtection="1">
      <alignment horizontal="left" vertical="center" wrapText="1"/>
      <protection hidden="1"/>
    </xf>
    <xf numFmtId="0" fontId="0" fillId="7" borderId="5" xfId="0" applyFill="1" applyBorder="1" applyAlignment="1" applyProtection="1">
      <alignment horizontal="left" vertical="center" wrapText="1"/>
      <protection hidden="1"/>
    </xf>
    <xf numFmtId="0" fontId="0" fillId="7" borderId="6" xfId="0" applyFill="1" applyBorder="1" applyAlignment="1" applyProtection="1">
      <alignment horizontal="left" vertical="center" wrapText="1"/>
      <protection hidden="1"/>
    </xf>
    <xf numFmtId="0" fontId="0" fillId="7" borderId="7" xfId="0" applyFill="1" applyBorder="1" applyAlignment="1" applyProtection="1">
      <alignment horizontal="left" vertical="center" wrapText="1"/>
      <protection hidden="1"/>
    </xf>
    <xf numFmtId="0" fontId="0" fillId="2" borderId="17" xfId="0" applyFill="1" applyBorder="1" applyAlignment="1" applyProtection="1">
      <alignment horizontal="center" vertical="center"/>
      <protection locked="0" hidden="1"/>
    </xf>
    <xf numFmtId="0" fontId="0" fillId="2" borderId="19" xfId="0" applyFill="1" applyBorder="1" applyAlignment="1" applyProtection="1">
      <alignment horizontal="center" vertical="center"/>
      <protection locked="0" hidden="1"/>
    </xf>
    <xf numFmtId="0" fontId="24" fillId="2" borderId="12" xfId="0" applyFont="1" applyFill="1" applyBorder="1" applyAlignment="1" applyProtection="1">
      <alignment horizontal="center" vertical="center"/>
      <protection hidden="1"/>
    </xf>
    <xf numFmtId="0" fontId="24" fillId="2" borderId="13" xfId="0" applyFont="1" applyFill="1" applyBorder="1" applyAlignment="1" applyProtection="1">
      <alignment horizontal="center" vertical="center"/>
      <protection hidden="1"/>
    </xf>
    <xf numFmtId="0" fontId="24" fillId="2" borderId="5" xfId="0" applyFont="1" applyFill="1" applyBorder="1" applyAlignment="1" applyProtection="1">
      <alignment horizontal="center" vertical="center"/>
      <protection hidden="1"/>
    </xf>
    <xf numFmtId="0" fontId="24" fillId="2" borderId="6" xfId="0" applyFont="1" applyFill="1" applyBorder="1" applyAlignment="1" applyProtection="1">
      <alignment horizontal="center" vertical="center"/>
      <protection hidden="1"/>
    </xf>
    <xf numFmtId="0" fontId="33" fillId="2" borderId="13" xfId="0" applyFont="1" applyFill="1" applyBorder="1" applyAlignment="1" applyProtection="1">
      <alignment horizontal="center" vertical="center"/>
      <protection hidden="1"/>
    </xf>
    <xf numFmtId="0" fontId="33" fillId="2" borderId="14" xfId="0" applyFont="1" applyFill="1" applyBorder="1" applyAlignment="1" applyProtection="1">
      <alignment horizontal="center" vertical="center"/>
      <protection hidden="1"/>
    </xf>
    <xf numFmtId="0" fontId="33" fillId="2" borderId="6" xfId="0" applyFont="1" applyFill="1" applyBorder="1" applyAlignment="1" applyProtection="1">
      <alignment horizontal="center" vertical="center"/>
      <protection hidden="1"/>
    </xf>
    <xf numFmtId="0" fontId="33" fillId="2" borderId="7" xfId="0" applyFont="1" applyFill="1" applyBorder="1" applyAlignment="1" applyProtection="1">
      <alignment horizontal="center" vertical="center"/>
      <protection hidden="1"/>
    </xf>
    <xf numFmtId="0" fontId="9" fillId="2" borderId="3" xfId="0" applyFont="1" applyFill="1" applyBorder="1" applyAlignment="1" applyProtection="1">
      <alignment horizontal="left" wrapText="1"/>
      <protection hidden="1"/>
    </xf>
    <xf numFmtId="0" fontId="9" fillId="2" borderId="0" xfId="0" applyFont="1" applyFill="1" applyAlignment="1" applyProtection="1">
      <alignment horizontal="left" wrapText="1"/>
      <protection hidden="1"/>
    </xf>
    <xf numFmtId="0" fontId="17" fillId="2" borderId="0" xfId="0" applyFont="1" applyFill="1" applyAlignment="1" applyProtection="1">
      <alignment horizontal="center"/>
      <protection hidden="1"/>
    </xf>
    <xf numFmtId="0" fontId="8" fillId="2" borderId="0" xfId="0" applyFont="1" applyFill="1" applyAlignment="1" applyProtection="1">
      <alignment horizontal="center" vertical="top"/>
      <protection hidden="1"/>
    </xf>
    <xf numFmtId="0" fontId="16" fillId="2" borderId="17" xfId="0" applyFont="1" applyFill="1" applyBorder="1" applyAlignment="1" applyProtection="1">
      <alignment horizontal="center" vertical="center"/>
      <protection locked="0" hidden="1"/>
    </xf>
    <xf numFmtId="0" fontId="16" fillId="2" borderId="19" xfId="0" applyFont="1" applyFill="1" applyBorder="1" applyAlignment="1" applyProtection="1">
      <alignment horizontal="center" vertical="center"/>
      <protection locked="0" hidden="1"/>
    </xf>
    <xf numFmtId="0" fontId="40" fillId="2" borderId="3" xfId="0" applyFont="1" applyFill="1" applyBorder="1" applyAlignment="1" applyProtection="1">
      <alignment horizontal="left" wrapText="1"/>
      <protection hidden="1"/>
    </xf>
    <xf numFmtId="0" fontId="40" fillId="2" borderId="0" xfId="0" applyFont="1" applyFill="1" applyAlignment="1" applyProtection="1">
      <alignment horizontal="left" wrapText="1"/>
      <protection hidden="1"/>
    </xf>
    <xf numFmtId="0" fontId="9" fillId="8" borderId="1" xfId="0" applyFont="1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7" borderId="12" xfId="0" applyFill="1" applyBorder="1" applyAlignment="1" applyProtection="1">
      <alignment horizontal="center" vertical="center" wrapText="1"/>
      <protection hidden="1"/>
    </xf>
    <xf numFmtId="0" fontId="0" fillId="7" borderId="13" xfId="0" applyFill="1" applyBorder="1" applyAlignment="1" applyProtection="1">
      <alignment horizontal="center" vertical="center" wrapText="1"/>
      <protection hidden="1"/>
    </xf>
    <xf numFmtId="0" fontId="0" fillId="7" borderId="14" xfId="0" applyFill="1" applyBorder="1" applyAlignment="1" applyProtection="1">
      <alignment horizontal="center" vertical="center" wrapText="1"/>
      <protection hidden="1"/>
    </xf>
    <xf numFmtId="0" fontId="0" fillId="7" borderId="3" xfId="0" applyFill="1" applyBorder="1" applyAlignment="1" applyProtection="1">
      <alignment horizontal="center" vertical="center" wrapText="1"/>
      <protection hidden="1"/>
    </xf>
    <xf numFmtId="0" fontId="0" fillId="7" borderId="0" xfId="0" applyFill="1" applyAlignment="1" applyProtection="1">
      <alignment horizontal="center" vertical="center" wrapText="1"/>
      <protection hidden="1"/>
    </xf>
    <xf numFmtId="0" fontId="0" fillId="7" borderId="4" xfId="0" applyFill="1" applyBorder="1" applyAlignment="1" applyProtection="1">
      <alignment horizontal="center" vertical="center" wrapText="1"/>
      <protection hidden="1"/>
    </xf>
    <xf numFmtId="0" fontId="0" fillId="7" borderId="5" xfId="0" applyFill="1" applyBorder="1" applyAlignment="1" applyProtection="1">
      <alignment horizontal="center" vertical="center" wrapText="1"/>
      <protection hidden="1"/>
    </xf>
    <xf numFmtId="0" fontId="0" fillId="7" borderId="6" xfId="0" applyFill="1" applyBorder="1" applyAlignment="1" applyProtection="1">
      <alignment horizontal="center" vertical="center" wrapText="1"/>
      <protection hidden="1"/>
    </xf>
    <xf numFmtId="0" fontId="0" fillId="7" borderId="7" xfId="0" applyFill="1" applyBorder="1" applyAlignment="1" applyProtection="1">
      <alignment horizontal="center" vertical="center" wrapText="1"/>
      <protection hidden="1"/>
    </xf>
    <xf numFmtId="0" fontId="0" fillId="4" borderId="9" xfId="0" applyFill="1" applyBorder="1" applyAlignment="1" applyProtection="1">
      <alignment horizontal="center"/>
      <protection locked="0" hidden="1"/>
    </xf>
    <xf numFmtId="0" fontId="0" fillId="4" borderId="8" xfId="0" applyFill="1" applyBorder="1" applyAlignment="1" applyProtection="1">
      <alignment horizontal="center"/>
      <protection locked="0" hidden="1"/>
    </xf>
    <xf numFmtId="0" fontId="0" fillId="4" borderId="10" xfId="0" applyFill="1" applyBorder="1" applyAlignment="1" applyProtection="1">
      <alignment horizontal="center"/>
      <protection locked="0" hidden="1"/>
    </xf>
    <xf numFmtId="0" fontId="0" fillId="3" borderId="9" xfId="0" applyFill="1" applyBorder="1" applyAlignment="1" applyProtection="1">
      <alignment horizontal="center"/>
      <protection locked="0" hidden="1"/>
    </xf>
    <xf numFmtId="0" fontId="0" fillId="3" borderId="8" xfId="0" applyFill="1" applyBorder="1" applyAlignment="1" applyProtection="1">
      <alignment horizontal="center"/>
      <protection locked="0" hidden="1"/>
    </xf>
    <xf numFmtId="0" fontId="0" fillId="3" borderId="10" xfId="0" applyFill="1" applyBorder="1" applyAlignment="1" applyProtection="1">
      <alignment horizontal="center"/>
      <protection locked="0" hidden="1"/>
    </xf>
    <xf numFmtId="0" fontId="0" fillId="2" borderId="9" xfId="0" applyFill="1" applyBorder="1" applyAlignment="1" applyProtection="1">
      <alignment horizontal="center" vertical="center"/>
      <protection hidden="1"/>
    </xf>
    <xf numFmtId="0" fontId="0" fillId="2" borderId="8" xfId="0" applyFill="1" applyBorder="1" applyAlignment="1" applyProtection="1">
      <alignment horizontal="center" vertical="center"/>
      <protection hidden="1"/>
    </xf>
    <xf numFmtId="0" fontId="0" fillId="2" borderId="10" xfId="0" applyFill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 wrapText="1"/>
      <protection hidden="1"/>
    </xf>
    <xf numFmtId="0" fontId="24" fillId="2" borderId="17" xfId="0" applyFont="1" applyFill="1" applyBorder="1" applyAlignment="1" applyProtection="1">
      <alignment horizontal="left" vertical="center"/>
      <protection hidden="1"/>
    </xf>
    <xf numFmtId="0" fontId="24" fillId="2" borderId="18" xfId="0" applyFont="1" applyFill="1" applyBorder="1" applyAlignment="1" applyProtection="1">
      <alignment horizontal="left" vertical="center"/>
      <protection hidden="1"/>
    </xf>
    <xf numFmtId="0" fontId="33" fillId="2" borderId="18" xfId="0" applyFont="1" applyFill="1" applyBorder="1" applyAlignment="1" applyProtection="1">
      <alignment horizontal="left" vertical="center"/>
      <protection hidden="1"/>
    </xf>
    <xf numFmtId="0" fontId="33" fillId="2" borderId="19" xfId="0" applyFont="1" applyFill="1" applyBorder="1" applyAlignment="1" applyProtection="1">
      <alignment horizontal="left" vertical="center"/>
      <protection hidden="1"/>
    </xf>
    <xf numFmtId="0" fontId="23" fillId="6" borderId="9" xfId="0" applyFont="1" applyFill="1" applyBorder="1" applyAlignment="1" applyProtection="1">
      <alignment horizontal="center" vertical="center" wrapText="1"/>
      <protection locked="0"/>
    </xf>
    <xf numFmtId="0" fontId="23" fillId="6" borderId="1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wrapText="1"/>
      <protection hidden="1"/>
    </xf>
    <xf numFmtId="0" fontId="0" fillId="2" borderId="11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38" fillId="2" borderId="1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23" fillId="6" borderId="1" xfId="0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 applyProtection="1">
      <alignment horizontal="center" vertical="center" wrapText="1"/>
      <protection locked="0" hidden="1"/>
    </xf>
    <xf numFmtId="0" fontId="0" fillId="3" borderId="9" xfId="0" applyFill="1" applyBorder="1" applyAlignment="1" applyProtection="1">
      <alignment vertical="center"/>
      <protection locked="0" hidden="1"/>
    </xf>
    <xf numFmtId="0" fontId="9" fillId="0" borderId="1" xfId="0" applyFont="1" applyBorder="1" applyAlignment="1">
      <alignment horizontal="center" vertical="center"/>
    </xf>
    <xf numFmtId="0" fontId="9" fillId="10" borderId="9" xfId="0" applyFont="1" applyFill="1" applyBorder="1" applyAlignment="1" applyProtection="1">
      <alignment horizontal="center" vertical="center" wrapText="1"/>
      <protection hidden="1"/>
    </xf>
    <xf numFmtId="0" fontId="9" fillId="10" borderId="8" xfId="0" applyFont="1" applyFill="1" applyBorder="1" applyAlignment="1" applyProtection="1">
      <alignment horizontal="center" vertical="center" wrapText="1"/>
      <protection hidden="1"/>
    </xf>
    <xf numFmtId="0" fontId="9" fillId="10" borderId="10" xfId="0" applyFont="1" applyFill="1" applyBorder="1" applyAlignment="1" applyProtection="1">
      <alignment horizontal="center" vertical="center" wrapText="1"/>
      <protection hidden="1"/>
    </xf>
    <xf numFmtId="0" fontId="10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left" vertical="center"/>
    </xf>
    <xf numFmtId="0" fontId="0" fillId="5" borderId="11" xfId="0" applyFill="1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0" fillId="5" borderId="11" xfId="0" applyFill="1" applyBorder="1" applyAlignment="1" applyProtection="1">
      <alignment horizontal="center" vertical="center"/>
      <protection hidden="1"/>
    </xf>
    <xf numFmtId="0" fontId="0" fillId="5" borderId="25" xfId="0" applyFill="1" applyBorder="1" applyAlignment="1" applyProtection="1">
      <alignment horizontal="center" vertical="center"/>
      <protection hidden="1"/>
    </xf>
    <xf numFmtId="0" fontId="0" fillId="5" borderId="24" xfId="0" applyFill="1" applyBorder="1" applyAlignment="1" applyProtection="1">
      <alignment horizontal="center" vertical="center"/>
      <protection hidden="1"/>
    </xf>
    <xf numFmtId="0" fontId="6" fillId="6" borderId="20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26" xfId="0" applyFont="1" applyFill="1" applyBorder="1" applyAlignment="1">
      <alignment horizontal="center" vertical="center" wrapText="1"/>
    </xf>
    <xf numFmtId="0" fontId="6" fillId="6" borderId="0" xfId="0" applyFont="1" applyFill="1" applyAlignment="1">
      <alignment horizontal="center" vertical="center" wrapText="1"/>
    </xf>
    <xf numFmtId="0" fontId="6" fillId="6" borderId="33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3">
    <cellStyle name="Lien hypertexte" xfId="2" builtinId="8"/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76200</xdr:colOff>
      <xdr:row>3</xdr:row>
      <xdr:rowOff>132881</xdr:rowOff>
    </xdr:from>
    <xdr:to>
      <xdr:col>19</xdr:col>
      <xdr:colOff>337704</xdr:colOff>
      <xdr:row>8</xdr:row>
      <xdr:rowOff>147286</xdr:rowOff>
    </xdr:to>
    <xdr:pic>
      <xdr:nvPicPr>
        <xdr:cNvPr id="2051" name="Image 4" descr="Présentation1.jpg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20416" r="2396" b="45833"/>
        <a:stretch>
          <a:fillRect/>
        </a:stretch>
      </xdr:blipFill>
      <xdr:spPr bwMode="auto">
        <a:xfrm>
          <a:off x="4907973" y="782313"/>
          <a:ext cx="4262004" cy="1154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77932</xdr:colOff>
      <xdr:row>84</xdr:row>
      <xdr:rowOff>592282</xdr:rowOff>
    </xdr:from>
    <xdr:to>
      <xdr:col>2</xdr:col>
      <xdr:colOff>325582</xdr:colOff>
      <xdr:row>86</xdr:row>
      <xdr:rowOff>260349</xdr:rowOff>
    </xdr:to>
    <xdr:pic>
      <xdr:nvPicPr>
        <xdr:cNvPr id="2052" name="Picture 2" descr="C:\Users\Michael\AppData\Local\Microsoft\Windows\Temporary Internet Files\Content.IE5\2ED8LM73\MC900442160[1].png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932" y="18891168"/>
          <a:ext cx="639536" cy="604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392257</xdr:colOff>
      <xdr:row>84</xdr:row>
      <xdr:rowOff>620857</xdr:rowOff>
    </xdr:from>
    <xdr:to>
      <xdr:col>19</xdr:col>
      <xdr:colOff>270163</xdr:colOff>
      <xdr:row>87</xdr:row>
      <xdr:rowOff>17606</xdr:rowOff>
    </xdr:to>
    <xdr:pic>
      <xdr:nvPicPr>
        <xdr:cNvPr id="2053" name="Picture 2" descr="C:\Users\Michael\AppData\Local\Microsoft\Windows\Temporary Internet Files\Content.IE5\2ED8LM73\MC900442160[1].png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886825" y="11972925"/>
          <a:ext cx="624321" cy="614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395721</xdr:colOff>
      <xdr:row>83</xdr:row>
      <xdr:rowOff>8657</xdr:rowOff>
    </xdr:from>
    <xdr:to>
      <xdr:col>17</xdr:col>
      <xdr:colOff>157596</xdr:colOff>
      <xdr:row>84</xdr:row>
      <xdr:rowOff>431992</xdr:rowOff>
    </xdr:to>
    <xdr:sp macro="" textlink="">
      <xdr:nvSpPr>
        <xdr:cNvPr id="23" name="Rectangle à coins arrondis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776721" y="17655884"/>
          <a:ext cx="7468466" cy="613835"/>
        </a:xfrm>
        <a:prstGeom prst="roundRect">
          <a:avLst/>
        </a:prstGeom>
        <a:ln w="7620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fr-FR" sz="1400" b="1">
              <a:solidFill>
                <a:sysClr val="windowText" lastClr="000000"/>
              </a:solidFill>
            </a:rPr>
            <a:t>Date limite d'inscription, le 14</a:t>
          </a:r>
          <a:r>
            <a:rPr lang="fr-FR" sz="1400" b="1" baseline="0">
              <a:solidFill>
                <a:sysClr val="windowText" lastClr="000000"/>
              </a:solidFill>
            </a:rPr>
            <a:t> mai 2018 pour les clubs étranger</a:t>
          </a:r>
        </a:p>
        <a:p>
          <a:pPr algn="ctr"/>
          <a:r>
            <a:rPr lang="fr-FR" sz="1400" b="1" i="1">
              <a:solidFill>
                <a:srgbClr val="00B0F0"/>
              </a:solidFill>
            </a:rPr>
            <a:t>Registration deadline, may 14 for clubs</a:t>
          </a:r>
          <a:r>
            <a:rPr lang="fr-FR" sz="1400" b="1" i="1" baseline="0">
              <a:solidFill>
                <a:srgbClr val="00B0F0"/>
              </a:solidFill>
            </a:rPr>
            <a:t> abroad</a:t>
          </a:r>
          <a:r>
            <a:rPr lang="fr-FR" sz="1400" b="1" i="1">
              <a:solidFill>
                <a:srgbClr val="00B0F0"/>
              </a:solidFill>
            </a:rPr>
            <a:t>.</a:t>
          </a:r>
        </a:p>
      </xdr:txBody>
    </xdr:sp>
    <xdr:clientData/>
  </xdr:twoCellAnchor>
  <xdr:twoCellAnchor editAs="oneCell">
    <xdr:from>
      <xdr:col>2</xdr:col>
      <xdr:colOff>533400</xdr:colOff>
      <xdr:row>83</xdr:row>
      <xdr:rowOff>57150</xdr:rowOff>
    </xdr:from>
    <xdr:to>
      <xdr:col>3</xdr:col>
      <xdr:colOff>76200</xdr:colOff>
      <xdr:row>84</xdr:row>
      <xdr:rowOff>373495</xdr:rowOff>
    </xdr:to>
    <xdr:pic>
      <xdr:nvPicPr>
        <xdr:cNvPr id="2055" name="Picture 2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14400" y="11001375"/>
          <a:ext cx="6286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123825</xdr:colOff>
      <xdr:row>83</xdr:row>
      <xdr:rowOff>57150</xdr:rowOff>
    </xdr:from>
    <xdr:to>
      <xdr:col>15</xdr:col>
      <xdr:colOff>742950</xdr:colOff>
      <xdr:row>84</xdr:row>
      <xdr:rowOff>373495</xdr:rowOff>
    </xdr:to>
    <xdr:pic>
      <xdr:nvPicPr>
        <xdr:cNvPr id="2056" name="Picture 2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53325" y="11001375"/>
          <a:ext cx="6191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226174</xdr:colOff>
      <xdr:row>6</xdr:row>
      <xdr:rowOff>183110</xdr:rowOff>
    </xdr:from>
    <xdr:to>
      <xdr:col>19</xdr:col>
      <xdr:colOff>252152</xdr:colOff>
      <xdr:row>8</xdr:row>
      <xdr:rowOff>82319</xdr:rowOff>
    </xdr:to>
    <xdr:sp macro="" textlink="">
      <xdr:nvSpPr>
        <xdr:cNvPr id="20" name="ZoneText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977494" y="1516610"/>
          <a:ext cx="3302578" cy="32592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FR" sz="1800" b="1" cap="none" spc="0">
              <a:ln w="17780" cmpd="sng">
                <a:noFill/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Inscription Colmar Trophy 2019</a:t>
          </a:r>
        </a:p>
      </xdr:txBody>
    </xdr:sp>
    <xdr:clientData/>
  </xdr:twoCellAnchor>
  <xdr:twoCellAnchor editAs="oneCell">
    <xdr:from>
      <xdr:col>9</xdr:col>
      <xdr:colOff>71004</xdr:colOff>
      <xdr:row>87</xdr:row>
      <xdr:rowOff>538941</xdr:rowOff>
    </xdr:from>
    <xdr:to>
      <xdr:col>19</xdr:col>
      <xdr:colOff>375804</xdr:colOff>
      <xdr:row>92</xdr:row>
      <xdr:rowOff>6176</xdr:rowOff>
    </xdr:to>
    <xdr:pic>
      <xdr:nvPicPr>
        <xdr:cNvPr id="2060" name="Image 4" descr="Présentation1.jpg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20416" r="2396" b="45833"/>
        <a:stretch>
          <a:fillRect/>
        </a:stretch>
      </xdr:blipFill>
      <xdr:spPr bwMode="auto">
        <a:xfrm>
          <a:off x="6296544" y="18118281"/>
          <a:ext cx="4419600" cy="10979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211099</xdr:colOff>
      <xdr:row>90</xdr:row>
      <xdr:rowOff>57839</xdr:rowOff>
    </xdr:from>
    <xdr:to>
      <xdr:col>19</xdr:col>
      <xdr:colOff>203661</xdr:colOff>
      <xdr:row>91</xdr:row>
      <xdr:rowOff>96475</xdr:rowOff>
    </xdr:to>
    <xdr:sp macro="" textlink="">
      <xdr:nvSpPr>
        <xdr:cNvPr id="24" name="ZoneText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7274839" y="18810659"/>
          <a:ext cx="3269162" cy="31295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FR" sz="1800" b="1" cap="none" spc="0">
              <a:ln w="17780" cmpd="sng">
                <a:noFill/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Inscription Colmar Trophy 2019</a:t>
          </a:r>
        </a:p>
      </xdr:txBody>
    </xdr:sp>
    <xdr:clientData/>
  </xdr:twoCellAnchor>
  <xdr:twoCellAnchor>
    <xdr:from>
      <xdr:col>18</xdr:col>
      <xdr:colOff>190502</xdr:colOff>
      <xdr:row>36</xdr:row>
      <xdr:rowOff>139700</xdr:rowOff>
    </xdr:from>
    <xdr:to>
      <xdr:col>18</xdr:col>
      <xdr:colOff>338862</xdr:colOff>
      <xdr:row>53</xdr:row>
      <xdr:rowOff>168275</xdr:rowOff>
    </xdr:to>
    <xdr:sp macro="" textlink="">
      <xdr:nvSpPr>
        <xdr:cNvPr id="41" name="Accolade fermant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9767457" y="9058564"/>
          <a:ext cx="148360" cy="3171825"/>
        </a:xfrm>
        <a:prstGeom prst="rightBrace">
          <a:avLst/>
        </a:prstGeom>
        <a:ln>
          <a:solidFill>
            <a:srgbClr val="92D050"/>
          </a:solidFill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>
    <xdr:from>
      <xdr:col>20</xdr:col>
      <xdr:colOff>190499</xdr:colOff>
      <xdr:row>3</xdr:row>
      <xdr:rowOff>32039</xdr:rowOff>
    </xdr:from>
    <xdr:to>
      <xdr:col>20</xdr:col>
      <xdr:colOff>339434</xdr:colOff>
      <xdr:row>10</xdr:row>
      <xdr:rowOff>22514</xdr:rowOff>
    </xdr:to>
    <xdr:sp macro="" textlink="">
      <xdr:nvSpPr>
        <xdr:cNvPr id="42" name="Accolade fermante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9395113" y="681471"/>
          <a:ext cx="148935" cy="1704975"/>
        </a:xfrm>
        <a:prstGeom prst="rightBrace">
          <a:avLst/>
        </a:prstGeom>
        <a:ln>
          <a:solidFill>
            <a:srgbClr val="92D050"/>
          </a:solidFill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>
    <xdr:from>
      <xdr:col>20</xdr:col>
      <xdr:colOff>355890</xdr:colOff>
      <xdr:row>95</xdr:row>
      <xdr:rowOff>138545</xdr:rowOff>
    </xdr:from>
    <xdr:to>
      <xdr:col>21</xdr:col>
      <xdr:colOff>135949</xdr:colOff>
      <xdr:row>111</xdr:row>
      <xdr:rowOff>15586</xdr:rowOff>
    </xdr:to>
    <xdr:sp macro="" textlink="">
      <xdr:nvSpPr>
        <xdr:cNvPr id="44" name="Accolade fermant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9560504" y="21457227"/>
          <a:ext cx="152400" cy="3132859"/>
        </a:xfrm>
        <a:prstGeom prst="rightBrace">
          <a:avLst/>
        </a:prstGeom>
        <a:ln>
          <a:solidFill>
            <a:srgbClr val="92D050"/>
          </a:solidFill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>
    <xdr:from>
      <xdr:col>20</xdr:col>
      <xdr:colOff>284883</xdr:colOff>
      <xdr:row>78</xdr:row>
      <xdr:rowOff>154998</xdr:rowOff>
    </xdr:from>
    <xdr:to>
      <xdr:col>21</xdr:col>
      <xdr:colOff>103043</xdr:colOff>
      <xdr:row>83</xdr:row>
      <xdr:rowOff>12123</xdr:rowOff>
    </xdr:to>
    <xdr:sp macro="" textlink="">
      <xdr:nvSpPr>
        <xdr:cNvPr id="36" name="Accolade ferman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 rot="10800000" flipH="1">
          <a:off x="9755454" y="16233198"/>
          <a:ext cx="199160" cy="1914525"/>
        </a:xfrm>
        <a:prstGeom prst="rightBrace">
          <a:avLst/>
        </a:prstGeom>
        <a:ln>
          <a:solidFill>
            <a:srgbClr val="92D050"/>
          </a:solidFill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>
    <xdr:from>
      <xdr:col>21</xdr:col>
      <xdr:colOff>169719</xdr:colOff>
      <xdr:row>55</xdr:row>
      <xdr:rowOff>7794</xdr:rowOff>
    </xdr:from>
    <xdr:to>
      <xdr:col>21</xdr:col>
      <xdr:colOff>341169</xdr:colOff>
      <xdr:row>58</xdr:row>
      <xdr:rowOff>178378</xdr:rowOff>
    </xdr:to>
    <xdr:sp macro="" textlink="">
      <xdr:nvSpPr>
        <xdr:cNvPr id="37" name="Accolade ferman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9746674" y="12364317"/>
          <a:ext cx="171450" cy="361084"/>
        </a:xfrm>
        <a:prstGeom prst="rightBrace">
          <a:avLst/>
        </a:prstGeom>
        <a:ln>
          <a:solidFill>
            <a:srgbClr val="92D050"/>
          </a:solidFill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 editAs="oneCell">
    <xdr:from>
      <xdr:col>9</xdr:col>
      <xdr:colOff>86590</xdr:colOff>
      <xdr:row>27</xdr:row>
      <xdr:rowOff>25977</xdr:rowOff>
    </xdr:from>
    <xdr:to>
      <xdr:col>19</xdr:col>
      <xdr:colOff>348094</xdr:colOff>
      <xdr:row>32</xdr:row>
      <xdr:rowOff>2779</xdr:rowOff>
    </xdr:to>
    <xdr:pic>
      <xdr:nvPicPr>
        <xdr:cNvPr id="33" name="Image 4" descr="Présentation1.jpg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20416" r="2396" b="45833"/>
        <a:stretch>
          <a:fillRect/>
        </a:stretch>
      </xdr:blipFill>
      <xdr:spPr bwMode="auto">
        <a:xfrm>
          <a:off x="4918363" y="7057159"/>
          <a:ext cx="4262004" cy="1154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244184</xdr:colOff>
      <xdr:row>30</xdr:row>
      <xdr:rowOff>132664</xdr:rowOff>
    </xdr:from>
    <xdr:to>
      <xdr:col>19</xdr:col>
      <xdr:colOff>270162</xdr:colOff>
      <xdr:row>31</xdr:row>
      <xdr:rowOff>219255</xdr:rowOff>
    </xdr:to>
    <xdr:sp macro="" textlink="">
      <xdr:nvSpPr>
        <xdr:cNvPr id="34" name="ZoneTexte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6432548" y="6655846"/>
          <a:ext cx="2318907" cy="3232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FR" sz="1800" b="1" cap="none" spc="0">
              <a:ln w="17780" cmpd="sng">
                <a:noFill/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Inscription Colmar Trophy 2019</a:t>
          </a:r>
        </a:p>
      </xdr:txBody>
    </xdr:sp>
    <xdr:clientData/>
  </xdr:twoCellAnchor>
  <xdr:twoCellAnchor editAs="oneCell">
    <xdr:from>
      <xdr:col>9</xdr:col>
      <xdr:colOff>0</xdr:colOff>
      <xdr:row>71</xdr:row>
      <xdr:rowOff>0</xdr:rowOff>
    </xdr:from>
    <xdr:to>
      <xdr:col>19</xdr:col>
      <xdr:colOff>261504</xdr:colOff>
      <xdr:row>75</xdr:row>
      <xdr:rowOff>175958</xdr:rowOff>
    </xdr:to>
    <xdr:pic>
      <xdr:nvPicPr>
        <xdr:cNvPr id="35" name="Image 4" descr="Présentation1.jpg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20416" r="2396" b="45833"/>
        <a:stretch>
          <a:fillRect/>
        </a:stretch>
      </xdr:blipFill>
      <xdr:spPr bwMode="auto">
        <a:xfrm>
          <a:off x="4974771" y="14271171"/>
          <a:ext cx="4376304" cy="1101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169140</xdr:colOff>
      <xdr:row>74</xdr:row>
      <xdr:rowOff>2777</xdr:rowOff>
    </xdr:from>
    <xdr:to>
      <xdr:col>19</xdr:col>
      <xdr:colOff>195118</xdr:colOff>
      <xdr:row>75</xdr:row>
      <xdr:rowOff>80710</xdr:rowOff>
    </xdr:to>
    <xdr:sp macro="" textlink="">
      <xdr:nvSpPr>
        <xdr:cNvPr id="38" name="ZoneTexte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357504" y="13303141"/>
          <a:ext cx="2393951" cy="32038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FR" sz="1800" b="1" cap="none" spc="0">
              <a:ln w="17780" cmpd="sng">
                <a:noFill/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Inscription Colmar Trophy 2019</a:t>
          </a:r>
        </a:p>
      </xdr:txBody>
    </xdr:sp>
    <xdr:clientData/>
  </xdr:twoCellAnchor>
  <xdr:twoCellAnchor>
    <xdr:from>
      <xdr:col>2</xdr:col>
      <xdr:colOff>718704</xdr:colOff>
      <xdr:row>95</xdr:row>
      <xdr:rowOff>112568</xdr:rowOff>
    </xdr:from>
    <xdr:to>
      <xdr:col>18</xdr:col>
      <xdr:colOff>108238</xdr:colOff>
      <xdr:row>98</xdr:row>
      <xdr:rowOff>33676</xdr:rowOff>
    </xdr:to>
    <xdr:sp macro="" textlink="">
      <xdr:nvSpPr>
        <xdr:cNvPr id="39" name="Rectangle à coins arrondis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1099704" y="21431250"/>
          <a:ext cx="7468466" cy="613835"/>
        </a:xfrm>
        <a:prstGeom prst="roundRect">
          <a:avLst/>
        </a:prstGeom>
        <a:ln w="7620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fr-FR" sz="1400" b="1">
              <a:solidFill>
                <a:sysClr val="windowText" lastClr="000000"/>
              </a:solidFill>
            </a:rPr>
            <a:t>Date limite d'inscription, le 12</a:t>
          </a:r>
          <a:r>
            <a:rPr lang="fr-FR" sz="1400" b="1" baseline="0">
              <a:solidFill>
                <a:sysClr val="windowText" lastClr="000000"/>
              </a:solidFill>
            </a:rPr>
            <a:t> mai 2019 pour les clubs étranger</a:t>
          </a:r>
        </a:p>
        <a:p>
          <a:pPr algn="ctr"/>
          <a:r>
            <a:rPr lang="fr-FR" sz="1400" b="1" i="1">
              <a:solidFill>
                <a:srgbClr val="00B0F0"/>
              </a:solidFill>
            </a:rPr>
            <a:t>Registration deadline, may 12 for clubs</a:t>
          </a:r>
          <a:r>
            <a:rPr lang="fr-FR" sz="1400" b="1" i="1" baseline="0">
              <a:solidFill>
                <a:srgbClr val="00B0F0"/>
              </a:solidFill>
            </a:rPr>
            <a:t> abroad</a:t>
          </a:r>
          <a:r>
            <a:rPr lang="fr-FR" sz="1400" b="1" i="1">
              <a:solidFill>
                <a:srgbClr val="00B0F0"/>
              </a:solidFill>
            </a:rPr>
            <a:t>.</a:t>
          </a:r>
        </a:p>
      </xdr:txBody>
    </xdr:sp>
    <xdr:clientData/>
  </xdr:twoCellAnchor>
  <xdr:twoCellAnchor editAs="oneCell">
    <xdr:from>
      <xdr:col>3</xdr:col>
      <xdr:colOff>77065</xdr:colOff>
      <xdr:row>95</xdr:row>
      <xdr:rowOff>161061</xdr:rowOff>
    </xdr:from>
    <xdr:to>
      <xdr:col>3</xdr:col>
      <xdr:colOff>703983</xdr:colOff>
      <xdr:row>97</xdr:row>
      <xdr:rowOff>217633</xdr:rowOff>
    </xdr:to>
    <xdr:pic>
      <xdr:nvPicPr>
        <xdr:cNvPr id="40" name="Picture 2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237383" y="21479743"/>
          <a:ext cx="626918" cy="506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446808</xdr:colOff>
      <xdr:row>95</xdr:row>
      <xdr:rowOff>161061</xdr:rowOff>
    </xdr:from>
    <xdr:to>
      <xdr:col>17</xdr:col>
      <xdr:colOff>251978</xdr:colOff>
      <xdr:row>97</xdr:row>
      <xdr:rowOff>217633</xdr:rowOff>
    </xdr:to>
    <xdr:pic>
      <xdr:nvPicPr>
        <xdr:cNvPr id="43" name="Picture 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720444" y="21479743"/>
          <a:ext cx="619125" cy="506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43296</xdr:colOff>
      <xdr:row>98</xdr:row>
      <xdr:rowOff>90921</xdr:rowOff>
    </xdr:from>
    <xdr:to>
      <xdr:col>19</xdr:col>
      <xdr:colOff>311727</xdr:colOff>
      <xdr:row>112</xdr:row>
      <xdr:rowOff>32824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5523" y="22110989"/>
          <a:ext cx="5407602" cy="26954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449580</xdr:colOff>
          <xdr:row>5</xdr:row>
          <xdr:rowOff>22860</xdr:rowOff>
        </xdr:from>
        <xdr:to>
          <xdr:col>11</xdr:col>
          <xdr:colOff>830580</xdr:colOff>
          <xdr:row>9</xdr:row>
          <xdr:rowOff>7620</xdr:rowOff>
        </xdr:to>
        <xdr:sp macro="" textlink="">
          <xdr:nvSpPr>
            <xdr:cNvPr id="1026" name="Bou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FEMMES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457200</xdr:colOff>
          <xdr:row>14</xdr:row>
          <xdr:rowOff>38100</xdr:rowOff>
        </xdr:from>
        <xdr:to>
          <xdr:col>11</xdr:col>
          <xdr:colOff>838200</xdr:colOff>
          <xdr:row>18</xdr:row>
          <xdr:rowOff>15240</xdr:rowOff>
        </xdr:to>
        <xdr:sp macro="" textlink="">
          <xdr:nvSpPr>
            <xdr:cNvPr id="1027" name="Bou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HOMMES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213360</xdr:colOff>
          <xdr:row>12</xdr:row>
          <xdr:rowOff>60960</xdr:rowOff>
        </xdr:from>
        <xdr:to>
          <xdr:col>19</xdr:col>
          <xdr:colOff>22860</xdr:colOff>
          <xdr:row>14</xdr:row>
          <xdr:rowOff>0</xdr:rowOff>
        </xdr:to>
        <xdr:sp macro="" textlink="">
          <xdr:nvSpPr>
            <xdr:cNvPr id="1028" name="Bou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Relais HOMMES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198120</xdr:colOff>
          <xdr:row>6</xdr:row>
          <xdr:rowOff>99060</xdr:rowOff>
        </xdr:from>
        <xdr:to>
          <xdr:col>19</xdr:col>
          <xdr:colOff>22860</xdr:colOff>
          <xdr:row>10</xdr:row>
          <xdr:rowOff>38100</xdr:rowOff>
        </xdr:to>
        <xdr:sp macro="" textlink="">
          <xdr:nvSpPr>
            <xdr:cNvPr id="1029" name="Bou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Relais FEMMES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xxxx@g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2:EJ112"/>
  <sheetViews>
    <sheetView tabSelected="1" zoomScaleNormal="100" workbookViewId="0">
      <selection activeCell="E7" sqref="E7:I7"/>
    </sheetView>
  </sheetViews>
  <sheetFormatPr baseColWidth="10" defaultColWidth="11.44140625" defaultRowHeight="14.4" x14ac:dyDescent="0.3"/>
  <cols>
    <col min="1" max="1" width="2.5546875" style="11" customWidth="1"/>
    <col min="2" max="2" width="3.21875" style="11" customWidth="1"/>
    <col min="3" max="3" width="16.33203125" style="11" customWidth="1"/>
    <col min="4" max="4" width="13.6640625" style="11" customWidth="1"/>
    <col min="5" max="5" width="12.77734375" style="11" customWidth="1"/>
    <col min="6" max="6" width="29.77734375" style="11" bestFit="1" customWidth="1"/>
    <col min="7" max="7" width="0.21875" style="11" customWidth="1"/>
    <col min="8" max="8" width="12" style="11" customWidth="1"/>
    <col min="9" max="9" width="0.21875" style="11" customWidth="1"/>
    <col min="10" max="10" width="12" style="11" customWidth="1"/>
    <col min="11" max="11" width="0.21875" style="11" customWidth="1"/>
    <col min="12" max="12" width="12" style="11" customWidth="1"/>
    <col min="13" max="13" width="0.21875" style="11" customWidth="1"/>
    <col min="14" max="14" width="12" style="11" customWidth="1"/>
    <col min="15" max="15" width="0.21875" style="11" customWidth="1"/>
    <col min="16" max="16" width="12" style="11" customWidth="1"/>
    <col min="17" max="17" width="0.21875" style="11" customWidth="1"/>
    <col min="18" max="21" width="5.5546875" style="11" customWidth="1"/>
    <col min="22" max="22" width="7.77734375" style="11" customWidth="1"/>
    <col min="23" max="23" width="6" style="11" customWidth="1"/>
    <col min="24" max="27" width="11.44140625" style="11" customWidth="1"/>
    <col min="28" max="28" width="11.44140625" style="11"/>
    <col min="29" max="29" width="11.44140625" style="11" customWidth="1"/>
    <col min="30" max="30" width="11.44140625" style="11"/>
    <col min="31" max="31" width="11.44140625" style="11" customWidth="1"/>
    <col min="32" max="140" width="11.44140625" style="11"/>
    <col min="141" max="16384" width="11.44140625" style="13"/>
  </cols>
  <sheetData>
    <row r="2" spans="1:140" ht="21" x14ac:dyDescent="0.4">
      <c r="C2" s="167" t="s">
        <v>85</v>
      </c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</row>
    <row r="4" spans="1:140" ht="21.6" customHeight="1" thickBot="1" x14ac:dyDescent="0.35">
      <c r="A4" s="79" t="s">
        <v>109</v>
      </c>
      <c r="B4" s="80"/>
      <c r="C4" s="80"/>
      <c r="D4" s="81" t="s">
        <v>108</v>
      </c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EH4" s="13"/>
      <c r="EI4" s="13"/>
      <c r="EJ4" s="13"/>
    </row>
    <row r="5" spans="1:140" ht="17.25" customHeight="1" x14ac:dyDescent="0.3">
      <c r="A5" s="80"/>
      <c r="B5" s="111" t="s">
        <v>1</v>
      </c>
      <c r="C5" s="112"/>
      <c r="D5" s="55" t="s">
        <v>2</v>
      </c>
      <c r="E5" s="174"/>
      <c r="F5" s="175"/>
      <c r="G5" s="175"/>
      <c r="H5" s="175"/>
      <c r="I5" s="176"/>
      <c r="J5" s="82"/>
      <c r="K5" s="82"/>
      <c r="L5" s="82"/>
      <c r="M5" s="82"/>
      <c r="N5" s="82"/>
      <c r="O5" s="82"/>
      <c r="P5" s="82"/>
      <c r="Q5" s="82"/>
      <c r="R5" s="82"/>
      <c r="S5" s="82"/>
      <c r="V5" s="220" t="s">
        <v>91</v>
      </c>
      <c r="W5" s="221"/>
      <c r="X5" s="221"/>
      <c r="Y5" s="221"/>
      <c r="Z5" s="222"/>
      <c r="EH5" s="13"/>
      <c r="EI5" s="13"/>
      <c r="EJ5" s="13"/>
    </row>
    <row r="6" spans="1:140" ht="17.25" customHeight="1" x14ac:dyDescent="0.3">
      <c r="A6" s="80"/>
      <c r="B6" s="53" t="s">
        <v>0</v>
      </c>
      <c r="C6" s="54"/>
      <c r="D6" s="55" t="s">
        <v>3</v>
      </c>
      <c r="E6" s="174"/>
      <c r="F6" s="175"/>
      <c r="G6" s="175"/>
      <c r="H6" s="175"/>
      <c r="I6" s="176"/>
      <c r="J6" s="82"/>
      <c r="K6" s="82"/>
      <c r="L6" s="82"/>
      <c r="M6" s="82"/>
      <c r="N6" s="82"/>
      <c r="O6" s="82"/>
      <c r="P6" s="82"/>
      <c r="Q6" s="82"/>
      <c r="R6" s="82"/>
      <c r="S6" s="82"/>
      <c r="V6" s="223"/>
      <c r="W6" s="224"/>
      <c r="X6" s="224"/>
      <c r="Y6" s="224"/>
      <c r="Z6" s="225"/>
      <c r="EH6" s="13"/>
      <c r="EI6" s="13"/>
      <c r="EJ6" s="13"/>
    </row>
    <row r="7" spans="1:140" ht="17.25" customHeight="1" x14ac:dyDescent="0.3">
      <c r="A7" s="80"/>
      <c r="B7" s="111" t="s">
        <v>4</v>
      </c>
      <c r="C7" s="112"/>
      <c r="D7" s="55" t="s">
        <v>5</v>
      </c>
      <c r="E7" s="174"/>
      <c r="F7" s="175"/>
      <c r="G7" s="175"/>
      <c r="H7" s="175"/>
      <c r="I7" s="176"/>
      <c r="J7" s="82"/>
      <c r="K7" s="82"/>
      <c r="L7" s="82"/>
      <c r="M7" s="82"/>
      <c r="N7" s="82"/>
      <c r="O7" s="82"/>
      <c r="P7" s="82"/>
      <c r="Q7" s="82"/>
      <c r="R7" s="82"/>
      <c r="S7" s="82"/>
      <c r="V7" s="223"/>
      <c r="W7" s="224"/>
      <c r="X7" s="224"/>
      <c r="Y7" s="224"/>
      <c r="Z7" s="225"/>
      <c r="EH7" s="13"/>
      <c r="EI7" s="13"/>
      <c r="EJ7" s="13"/>
    </row>
    <row r="8" spans="1:140" ht="17.25" customHeight="1" x14ac:dyDescent="0.3">
      <c r="A8" s="80"/>
      <c r="B8" s="111" t="s">
        <v>76</v>
      </c>
      <c r="C8" s="112"/>
      <c r="D8" s="55" t="s">
        <v>76</v>
      </c>
      <c r="E8" s="177"/>
      <c r="F8" s="175"/>
      <c r="G8" s="175"/>
      <c r="H8" s="175"/>
      <c r="I8" s="176"/>
      <c r="J8" s="82"/>
      <c r="K8" s="82"/>
      <c r="L8" s="82"/>
      <c r="M8" s="82"/>
      <c r="N8" s="82"/>
      <c r="O8" s="82"/>
      <c r="P8" s="82"/>
      <c r="Q8" s="82"/>
      <c r="R8" s="82"/>
      <c r="S8" s="82"/>
      <c r="V8" s="223"/>
      <c r="W8" s="224"/>
      <c r="X8" s="224"/>
      <c r="Y8" s="224"/>
      <c r="Z8" s="225"/>
      <c r="EH8" s="13"/>
      <c r="EI8" s="13"/>
      <c r="EJ8" s="13"/>
    </row>
    <row r="9" spans="1:140" ht="17.25" customHeight="1" x14ac:dyDescent="0.3">
      <c r="A9" s="80"/>
      <c r="B9" s="111" t="s">
        <v>77</v>
      </c>
      <c r="C9" s="112"/>
      <c r="D9" s="55" t="s">
        <v>79</v>
      </c>
      <c r="E9" s="174"/>
      <c r="F9" s="175"/>
      <c r="G9" s="175"/>
      <c r="H9" s="175"/>
      <c r="I9" s="176"/>
      <c r="J9" s="82"/>
      <c r="K9" s="82"/>
      <c r="L9" s="82"/>
      <c r="M9" s="82"/>
      <c r="N9" s="82"/>
      <c r="O9" s="82"/>
      <c r="P9" s="82"/>
      <c r="Q9" s="82"/>
      <c r="R9" s="82"/>
      <c r="S9" s="82"/>
      <c r="V9" s="223"/>
      <c r="W9" s="224"/>
      <c r="X9" s="224"/>
      <c r="Y9" s="224"/>
      <c r="Z9" s="225"/>
      <c r="EH9" s="13"/>
      <c r="EI9" s="13"/>
      <c r="EJ9" s="13"/>
    </row>
    <row r="10" spans="1:140" ht="17.25" customHeight="1" thickBot="1" x14ac:dyDescent="0.35">
      <c r="A10" s="80"/>
      <c r="B10" s="111" t="s">
        <v>78</v>
      </c>
      <c r="C10" s="112"/>
      <c r="D10" s="56" t="s">
        <v>80</v>
      </c>
      <c r="E10" s="178"/>
      <c r="F10" s="178"/>
      <c r="G10" s="178"/>
      <c r="H10" s="178"/>
      <c r="I10" s="178"/>
      <c r="J10" s="82"/>
      <c r="K10" s="82"/>
      <c r="L10" s="107" t="s">
        <v>81</v>
      </c>
      <c r="M10" s="107"/>
      <c r="N10" s="107"/>
      <c r="O10" s="107"/>
      <c r="P10" s="107"/>
      <c r="Q10" s="83">
        <f ca="1">TODAY()</f>
        <v>43568</v>
      </c>
      <c r="R10" s="151">
        <f ca="1">TODAY()</f>
        <v>43568</v>
      </c>
      <c r="S10" s="151"/>
      <c r="T10" s="151"/>
      <c r="V10" s="226"/>
      <c r="W10" s="227"/>
      <c r="X10" s="227"/>
      <c r="Y10" s="227"/>
      <c r="Z10" s="228"/>
      <c r="EH10" s="13"/>
      <c r="EI10" s="13"/>
      <c r="EJ10" s="13"/>
    </row>
    <row r="11" spans="1:140" ht="4.5" customHeight="1" thickBot="1" x14ac:dyDescent="0.4">
      <c r="A11" s="80"/>
      <c r="B11" s="84"/>
      <c r="C11" s="84"/>
      <c r="D11" s="84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EH11" s="13"/>
      <c r="EI11" s="13"/>
      <c r="EJ11" s="13"/>
    </row>
    <row r="12" spans="1:140" ht="13.5" customHeight="1" x14ac:dyDescent="0.3">
      <c r="A12" s="80"/>
      <c r="B12" s="179" t="s">
        <v>82</v>
      </c>
      <c r="C12" s="180"/>
      <c r="D12" s="180"/>
      <c r="E12" s="181" t="s">
        <v>56</v>
      </c>
      <c r="F12" s="182"/>
      <c r="H12" s="168" t="s">
        <v>57</v>
      </c>
      <c r="I12" s="169"/>
      <c r="J12" s="170"/>
      <c r="L12" s="168" t="s">
        <v>58</v>
      </c>
      <c r="M12" s="169"/>
      <c r="N12" s="170"/>
      <c r="P12" s="168" t="s">
        <v>60</v>
      </c>
      <c r="Q12" s="169"/>
      <c r="R12" s="170"/>
      <c r="S12" s="45"/>
      <c r="EH12" s="13"/>
      <c r="EI12" s="13"/>
      <c r="EJ12" s="13"/>
    </row>
    <row r="13" spans="1:140" ht="13.5" customHeight="1" thickBot="1" x14ac:dyDescent="0.35">
      <c r="A13" s="80"/>
      <c r="B13" s="183" t="s">
        <v>73</v>
      </c>
      <c r="C13" s="184"/>
      <c r="D13" s="184"/>
      <c r="E13" s="185" t="s">
        <v>74</v>
      </c>
      <c r="F13" s="186"/>
      <c r="H13" s="171" t="s">
        <v>61</v>
      </c>
      <c r="I13" s="172"/>
      <c r="J13" s="173"/>
      <c r="K13" s="49"/>
      <c r="L13" s="171" t="s">
        <v>62</v>
      </c>
      <c r="M13" s="172"/>
      <c r="N13" s="173"/>
      <c r="O13" s="49"/>
      <c r="P13" s="171" t="s">
        <v>63</v>
      </c>
      <c r="Q13" s="172"/>
      <c r="R13" s="173"/>
      <c r="S13" s="46"/>
      <c r="EH13" s="13"/>
      <c r="EI13" s="13"/>
      <c r="EJ13" s="13"/>
    </row>
    <row r="14" spans="1:140" ht="12.75" customHeight="1" thickBot="1" x14ac:dyDescent="0.35">
      <c r="A14" s="80"/>
      <c r="B14" s="11" t="s">
        <v>83</v>
      </c>
      <c r="H14" s="46"/>
      <c r="I14" s="46"/>
      <c r="J14" s="46"/>
      <c r="L14" s="41"/>
      <c r="M14" s="41"/>
      <c r="N14" s="41"/>
      <c r="P14" s="46"/>
      <c r="Q14" s="46"/>
      <c r="R14" s="46"/>
      <c r="S14" s="46"/>
      <c r="V14" s="29"/>
      <c r="W14" s="29"/>
      <c r="X14" s="29"/>
      <c r="Y14" s="29"/>
      <c r="Z14" s="29"/>
      <c r="AA14" s="29"/>
      <c r="AB14" s="29"/>
      <c r="AC14" s="29"/>
      <c r="EH14" s="13"/>
      <c r="EI14" s="13"/>
      <c r="EJ14" s="13"/>
    </row>
    <row r="15" spans="1:140" ht="13.5" customHeight="1" x14ac:dyDescent="0.3">
      <c r="A15" s="80" t="s">
        <v>84</v>
      </c>
      <c r="B15" s="125" t="s">
        <v>105</v>
      </c>
      <c r="C15" s="126"/>
      <c r="D15" s="126"/>
      <c r="E15" s="126"/>
      <c r="F15" s="127"/>
      <c r="H15" s="159">
        <v>19.5</v>
      </c>
      <c r="I15" s="160"/>
      <c r="J15" s="161"/>
      <c r="L15" s="119"/>
      <c r="M15" s="120"/>
      <c r="N15" s="121"/>
      <c r="P15" s="113">
        <f>H15*L15</f>
        <v>0</v>
      </c>
      <c r="Q15" s="114"/>
      <c r="R15" s="115"/>
      <c r="S15" s="26"/>
      <c r="V15" s="17"/>
      <c r="W15" s="17"/>
      <c r="X15" s="17"/>
      <c r="Y15" s="17"/>
      <c r="Z15" s="17">
        <f t="shared" ref="Z15:Z23" si="0">IF(C44="",0,1)</f>
        <v>0</v>
      </c>
      <c r="AA15" s="29"/>
      <c r="AB15" s="29"/>
      <c r="AC15" s="29"/>
      <c r="EH15" s="13"/>
      <c r="EI15" s="13"/>
      <c r="EJ15" s="13"/>
    </row>
    <row r="16" spans="1:140" ht="13.5" customHeight="1" thickBot="1" x14ac:dyDescent="0.35">
      <c r="A16" s="80"/>
      <c r="B16" s="128"/>
      <c r="C16" s="129"/>
      <c r="D16" s="129"/>
      <c r="E16" s="129"/>
      <c r="F16" s="130"/>
      <c r="H16" s="162"/>
      <c r="I16" s="163"/>
      <c r="J16" s="164"/>
      <c r="L16" s="122"/>
      <c r="M16" s="123"/>
      <c r="N16" s="124"/>
      <c r="P16" s="116"/>
      <c r="Q16" s="117"/>
      <c r="R16" s="118"/>
      <c r="S16" s="26"/>
      <c r="V16" s="17"/>
      <c r="W16" s="17"/>
      <c r="X16" s="17"/>
      <c r="Y16" s="17"/>
      <c r="Z16" s="17">
        <f t="shared" si="0"/>
        <v>0</v>
      </c>
      <c r="AA16" s="29"/>
      <c r="AB16" s="29"/>
      <c r="AC16" s="29"/>
      <c r="EH16" s="13"/>
      <c r="EI16" s="13"/>
      <c r="EJ16" s="13"/>
    </row>
    <row r="17" spans="1:140" ht="6.75" customHeight="1" thickBot="1" x14ac:dyDescent="0.4">
      <c r="A17" s="80"/>
      <c r="H17" s="26"/>
      <c r="I17" s="26"/>
      <c r="J17" s="26"/>
      <c r="K17" s="25"/>
      <c r="L17" s="57"/>
      <c r="M17" s="57"/>
      <c r="N17" s="57"/>
      <c r="O17" s="25"/>
      <c r="P17" s="26"/>
      <c r="Q17" s="26"/>
      <c r="R17" s="26"/>
      <c r="S17" s="26"/>
      <c r="V17" s="17"/>
      <c r="W17" s="17"/>
      <c r="X17" s="17"/>
      <c r="Y17" s="17"/>
      <c r="Z17" s="17">
        <f t="shared" si="0"/>
        <v>0</v>
      </c>
      <c r="AA17" s="29"/>
      <c r="AB17" s="29"/>
      <c r="AC17" s="29"/>
      <c r="EH17" s="13"/>
      <c r="EI17" s="13"/>
      <c r="EJ17" s="13"/>
    </row>
    <row r="18" spans="1:140" ht="13.5" customHeight="1" x14ac:dyDescent="0.3">
      <c r="A18" s="80"/>
      <c r="B18" s="125" t="s">
        <v>86</v>
      </c>
      <c r="C18" s="126"/>
      <c r="D18" s="126"/>
      <c r="E18" s="126"/>
      <c r="F18" s="127"/>
      <c r="H18" s="113">
        <v>11</v>
      </c>
      <c r="I18" s="114"/>
      <c r="J18" s="115"/>
      <c r="K18" s="51"/>
      <c r="L18" s="119"/>
      <c r="M18" s="120"/>
      <c r="N18" s="121"/>
      <c r="O18" s="25"/>
      <c r="P18" s="113">
        <f>L18*H18</f>
        <v>0</v>
      </c>
      <c r="Q18" s="114"/>
      <c r="R18" s="115"/>
      <c r="S18" s="26"/>
      <c r="V18" s="17"/>
      <c r="W18" s="17"/>
      <c r="X18" s="17"/>
      <c r="Y18" s="17"/>
      <c r="Z18" s="17">
        <f t="shared" si="0"/>
        <v>0</v>
      </c>
      <c r="AA18" s="29"/>
      <c r="AB18" s="29"/>
      <c r="AC18" s="29"/>
      <c r="EH18" s="13"/>
      <c r="EI18" s="13"/>
      <c r="EJ18" s="13"/>
    </row>
    <row r="19" spans="1:140" ht="13.5" customHeight="1" thickBot="1" x14ac:dyDescent="0.35">
      <c r="A19" s="80"/>
      <c r="B19" s="128"/>
      <c r="C19" s="129"/>
      <c r="D19" s="129"/>
      <c r="E19" s="129"/>
      <c r="F19" s="130"/>
      <c r="H19" s="116"/>
      <c r="I19" s="117"/>
      <c r="J19" s="118"/>
      <c r="K19" s="51"/>
      <c r="L19" s="122"/>
      <c r="M19" s="123"/>
      <c r="N19" s="124"/>
      <c r="O19" s="25"/>
      <c r="P19" s="116"/>
      <c r="Q19" s="117"/>
      <c r="R19" s="118"/>
      <c r="S19" s="26"/>
      <c r="V19" s="17"/>
      <c r="W19" s="17"/>
      <c r="X19" s="17"/>
      <c r="Y19" s="17"/>
      <c r="Z19" s="17">
        <f t="shared" si="0"/>
        <v>0</v>
      </c>
      <c r="AA19" s="29"/>
      <c r="AB19" s="29"/>
      <c r="AC19" s="29"/>
      <c r="EH19" s="13"/>
      <c r="EI19" s="13"/>
      <c r="EJ19" s="13"/>
    </row>
    <row r="20" spans="1:140" ht="6.75" customHeight="1" thickBot="1" x14ac:dyDescent="0.35">
      <c r="A20" s="80"/>
      <c r="B20" s="27"/>
      <c r="C20" s="27"/>
      <c r="D20" s="27"/>
      <c r="E20" s="27"/>
      <c r="F20" s="27"/>
      <c r="H20" s="26"/>
      <c r="I20" s="26"/>
      <c r="J20" s="26"/>
      <c r="K20" s="25"/>
      <c r="L20" s="165"/>
      <c r="M20" s="165"/>
      <c r="N20" s="165"/>
      <c r="O20" s="25"/>
      <c r="P20" s="26"/>
      <c r="Q20" s="26"/>
      <c r="R20" s="26"/>
      <c r="S20" s="26"/>
      <c r="V20" s="17"/>
      <c r="W20" s="17"/>
      <c r="X20" s="17"/>
      <c r="Y20" s="17"/>
      <c r="Z20" s="17">
        <f t="shared" si="0"/>
        <v>0</v>
      </c>
      <c r="AA20" s="29"/>
      <c r="AB20" s="29"/>
      <c r="AC20" s="29"/>
      <c r="EH20" s="13"/>
      <c r="EI20" s="13"/>
      <c r="EJ20" s="13"/>
    </row>
    <row r="21" spans="1:140" ht="13.5" customHeight="1" x14ac:dyDescent="0.3">
      <c r="A21" s="80"/>
      <c r="B21" s="125" t="s">
        <v>87</v>
      </c>
      <c r="C21" s="126"/>
      <c r="D21" s="126"/>
      <c r="E21" s="126"/>
      <c r="F21" s="127"/>
      <c r="H21" s="113">
        <v>12</v>
      </c>
      <c r="I21" s="114"/>
      <c r="J21" s="115"/>
      <c r="K21" s="25"/>
      <c r="L21" s="119"/>
      <c r="M21" s="120"/>
      <c r="N21" s="121"/>
      <c r="O21" s="25"/>
      <c r="P21" s="113">
        <f>L21*H21</f>
        <v>0</v>
      </c>
      <c r="Q21" s="114"/>
      <c r="R21" s="115"/>
      <c r="S21" s="26"/>
      <c r="V21" s="17"/>
      <c r="W21" s="17"/>
      <c r="X21" s="17"/>
      <c r="Y21" s="17"/>
      <c r="Z21" s="17">
        <f t="shared" si="0"/>
        <v>0</v>
      </c>
      <c r="AA21" s="29"/>
      <c r="AB21" s="29"/>
      <c r="AC21" s="29"/>
      <c r="EH21" s="13"/>
      <c r="EI21" s="13"/>
      <c r="EJ21" s="13"/>
    </row>
    <row r="22" spans="1:140" ht="13.5" customHeight="1" thickBot="1" x14ac:dyDescent="0.35">
      <c r="A22" s="80"/>
      <c r="B22" s="128"/>
      <c r="C22" s="129"/>
      <c r="D22" s="129"/>
      <c r="E22" s="129"/>
      <c r="F22" s="130"/>
      <c r="H22" s="116"/>
      <c r="I22" s="117"/>
      <c r="J22" s="118"/>
      <c r="K22" s="25"/>
      <c r="L22" s="122"/>
      <c r="M22" s="123"/>
      <c r="N22" s="124"/>
      <c r="O22" s="25"/>
      <c r="P22" s="116"/>
      <c r="Q22" s="117"/>
      <c r="R22" s="118"/>
      <c r="S22" s="26"/>
      <c r="V22" s="17"/>
      <c r="W22" s="17"/>
      <c r="X22" s="17"/>
      <c r="Y22" s="17"/>
      <c r="Z22" s="17">
        <f t="shared" si="0"/>
        <v>0</v>
      </c>
      <c r="AA22" s="29"/>
      <c r="AB22" s="29"/>
      <c r="AC22" s="29"/>
      <c r="EH22" s="13"/>
      <c r="EI22" s="13"/>
      <c r="EJ22" s="13"/>
    </row>
    <row r="23" spans="1:140" ht="6.75" customHeight="1" x14ac:dyDescent="0.3">
      <c r="A23" s="80"/>
      <c r="B23" s="35"/>
      <c r="C23" s="35"/>
      <c r="D23" s="35"/>
      <c r="E23" s="35"/>
      <c r="F23" s="35"/>
      <c r="H23" s="26"/>
      <c r="I23" s="26"/>
      <c r="J23" s="26"/>
      <c r="K23" s="25"/>
      <c r="L23" s="50"/>
      <c r="M23" s="50"/>
      <c r="N23" s="50"/>
      <c r="O23" s="25"/>
      <c r="P23" s="26"/>
      <c r="Q23" s="26"/>
      <c r="R23" s="26"/>
      <c r="S23" s="26"/>
      <c r="V23" s="17"/>
      <c r="W23" s="17"/>
      <c r="X23" s="17"/>
      <c r="Y23" s="17"/>
      <c r="Z23" s="17">
        <f t="shared" si="0"/>
        <v>0</v>
      </c>
      <c r="AA23" s="29"/>
      <c r="AB23" s="29"/>
      <c r="AC23" s="29"/>
      <c r="EH23" s="13"/>
      <c r="EI23" s="13"/>
      <c r="EJ23" s="13"/>
    </row>
    <row r="24" spans="1:140" ht="9" customHeight="1" x14ac:dyDescent="0.3">
      <c r="A24" s="80"/>
      <c r="Q24" s="12"/>
      <c r="V24" s="29"/>
      <c r="W24" s="29"/>
      <c r="X24" s="29"/>
      <c r="Y24" s="29"/>
      <c r="Z24" s="29"/>
      <c r="AA24" s="29"/>
      <c r="AB24" s="29"/>
      <c r="AC24" s="29"/>
      <c r="EH24" s="13"/>
      <c r="EI24" s="13"/>
      <c r="EJ24" s="13"/>
    </row>
    <row r="25" spans="1:140" ht="19.5" customHeight="1" x14ac:dyDescent="0.3">
      <c r="A25" s="80"/>
      <c r="L25" s="155" t="s">
        <v>59</v>
      </c>
      <c r="M25" s="156"/>
      <c r="N25" s="156"/>
      <c r="O25" s="28"/>
      <c r="P25" s="157">
        <f>P21+P18+P15</f>
        <v>0</v>
      </c>
      <c r="Q25" s="157"/>
      <c r="R25" s="158"/>
      <c r="S25" s="26"/>
      <c r="EH25" s="13"/>
      <c r="EI25" s="13"/>
      <c r="EJ25" s="13"/>
    </row>
    <row r="26" spans="1:140" ht="7.5" customHeight="1" x14ac:dyDescent="0.3">
      <c r="A26" s="80"/>
      <c r="L26" s="47"/>
      <c r="M26" s="47"/>
      <c r="N26" s="47"/>
      <c r="P26" s="26"/>
      <c r="Q26" s="26"/>
      <c r="R26" s="26"/>
      <c r="S26" s="26"/>
      <c r="EH26" s="13"/>
      <c r="EI26" s="13"/>
      <c r="EJ26" s="13"/>
    </row>
    <row r="27" spans="1:140" ht="15.6" x14ac:dyDescent="0.3">
      <c r="A27" s="154"/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EH27" s="13"/>
      <c r="EI27" s="13"/>
      <c r="EJ27" s="13"/>
    </row>
    <row r="28" spans="1:140" ht="11.25" customHeight="1" x14ac:dyDescent="0.4">
      <c r="A28" s="80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EH28" s="13"/>
      <c r="EI28" s="13"/>
      <c r="EJ28" s="13"/>
    </row>
    <row r="29" spans="1:140" ht="18.75" customHeight="1" x14ac:dyDescent="0.4">
      <c r="A29" s="80"/>
      <c r="B29" s="111" t="s">
        <v>1</v>
      </c>
      <c r="C29" s="112"/>
      <c r="D29" s="55" t="s">
        <v>2</v>
      </c>
      <c r="E29" s="108" t="str">
        <f>_xlfn.CONCAT(E5)</f>
        <v/>
      </c>
      <c r="F29" s="109"/>
      <c r="G29" s="109"/>
      <c r="H29" s="109"/>
      <c r="I29" s="110"/>
      <c r="J29" s="48"/>
      <c r="K29" s="48"/>
      <c r="L29" s="48"/>
      <c r="M29" s="48"/>
      <c r="N29" s="48"/>
      <c r="O29" s="48"/>
      <c r="P29" s="48"/>
      <c r="Q29" s="48"/>
      <c r="R29" s="48"/>
      <c r="S29" s="48"/>
      <c r="EH29" s="13"/>
      <c r="EI29" s="13"/>
      <c r="EJ29" s="13"/>
    </row>
    <row r="30" spans="1:140" ht="18.75" customHeight="1" x14ac:dyDescent="0.4">
      <c r="A30" s="80"/>
      <c r="B30" s="53" t="s">
        <v>0</v>
      </c>
      <c r="C30" s="54"/>
      <c r="D30" s="55" t="s">
        <v>3</v>
      </c>
      <c r="E30" s="108" t="str">
        <f>_xlfn.CONCAT(E6)</f>
        <v/>
      </c>
      <c r="F30" s="109"/>
      <c r="G30" s="109"/>
      <c r="H30" s="109"/>
      <c r="I30" s="110"/>
      <c r="J30" s="48"/>
      <c r="K30" s="48"/>
      <c r="L30" s="48"/>
      <c r="M30" s="48"/>
      <c r="N30" s="48"/>
      <c r="O30" s="48"/>
      <c r="P30" s="48"/>
      <c r="Q30" s="48"/>
      <c r="R30" s="48"/>
      <c r="S30" s="48"/>
      <c r="EH30" s="13"/>
      <c r="EI30" s="13"/>
      <c r="EJ30" s="13"/>
    </row>
    <row r="31" spans="1:140" ht="18.75" customHeight="1" x14ac:dyDescent="0.4">
      <c r="A31" s="80"/>
      <c r="B31" s="111" t="s">
        <v>4</v>
      </c>
      <c r="C31" s="112"/>
      <c r="D31" s="55" t="s">
        <v>5</v>
      </c>
      <c r="E31" s="108" t="str">
        <f>_xlfn.CONCAT(E7)</f>
        <v/>
      </c>
      <c r="F31" s="109"/>
      <c r="G31" s="109"/>
      <c r="H31" s="109"/>
      <c r="I31" s="110"/>
      <c r="J31" s="48"/>
      <c r="K31" s="48"/>
      <c r="L31" s="48"/>
      <c r="M31" s="48"/>
      <c r="N31" s="48"/>
      <c r="O31" s="48"/>
      <c r="P31" s="48"/>
      <c r="Q31" s="48"/>
      <c r="R31" s="48"/>
      <c r="S31" s="48"/>
      <c r="EH31" s="13"/>
      <c r="EI31" s="13"/>
      <c r="EJ31" s="13"/>
    </row>
    <row r="32" spans="1:140" ht="24" thickBot="1" x14ac:dyDescent="0.35">
      <c r="A32" s="80"/>
      <c r="L32" s="47"/>
      <c r="M32" s="47"/>
      <c r="N32" s="47"/>
      <c r="P32" s="26"/>
      <c r="Q32" s="26"/>
      <c r="R32" s="26"/>
      <c r="S32" s="26"/>
      <c r="EH32" s="13"/>
      <c r="EI32" s="13"/>
      <c r="EJ32" s="13"/>
    </row>
    <row r="33" spans="1:140" ht="18.75" customHeight="1" thickBot="1" x14ac:dyDescent="0.35">
      <c r="A33" s="80"/>
      <c r="B33" s="132" t="s">
        <v>14</v>
      </c>
      <c r="C33" s="133"/>
      <c r="D33" s="133"/>
      <c r="E33" s="134" t="s">
        <v>15</v>
      </c>
      <c r="F33" s="135"/>
      <c r="G33" s="86"/>
      <c r="H33" s="87"/>
      <c r="I33" s="87"/>
      <c r="J33" s="87"/>
      <c r="K33" s="87"/>
      <c r="L33" s="107" t="s">
        <v>81</v>
      </c>
      <c r="M33" s="107"/>
      <c r="N33" s="107"/>
      <c r="O33" s="107"/>
      <c r="P33" s="107"/>
      <c r="Q33" s="83">
        <f ca="1">TODAY()</f>
        <v>43568</v>
      </c>
      <c r="R33" s="151">
        <f ca="1">TODAY()</f>
        <v>43568</v>
      </c>
      <c r="S33" s="151"/>
      <c r="T33" s="151"/>
      <c r="U33" s="88"/>
      <c r="V33" s="88"/>
      <c r="W33" s="88"/>
      <c r="X33" s="88"/>
      <c r="AA33" s="17">
        <f ca="1">Q33</f>
        <v>43568</v>
      </c>
      <c r="EH33" s="13"/>
      <c r="EI33" s="13"/>
      <c r="EJ33" s="13"/>
    </row>
    <row r="34" spans="1:140" ht="6.75" customHeight="1" x14ac:dyDescent="0.3">
      <c r="A34" s="80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EH34" s="13"/>
      <c r="EI34" s="13"/>
      <c r="EJ34" s="13"/>
    </row>
    <row r="35" spans="1:140" ht="15" customHeight="1" x14ac:dyDescent="0.3">
      <c r="A35" s="80"/>
      <c r="B35" s="246"/>
      <c r="C35" s="258" t="s">
        <v>8</v>
      </c>
      <c r="D35" s="259" t="s">
        <v>9</v>
      </c>
      <c r="E35" s="248" t="s">
        <v>12</v>
      </c>
      <c r="F35" s="249" t="s">
        <v>94</v>
      </c>
      <c r="G35" s="187"/>
      <c r="H35" s="166" t="s">
        <v>92</v>
      </c>
      <c r="I35" s="187">
        <v>0</v>
      </c>
      <c r="J35" s="166" t="s">
        <v>70</v>
      </c>
      <c r="K35" s="187"/>
      <c r="L35" s="166" t="s">
        <v>71</v>
      </c>
      <c r="M35" s="187"/>
      <c r="N35" s="254" t="s">
        <v>33</v>
      </c>
      <c r="O35" s="187"/>
      <c r="P35" s="166" t="s">
        <v>72</v>
      </c>
      <c r="Q35" s="261"/>
      <c r="R35" s="89"/>
      <c r="EE35" s="13"/>
      <c r="EF35" s="13"/>
      <c r="EG35" s="13"/>
      <c r="EH35" s="13"/>
      <c r="EI35" s="13"/>
      <c r="EJ35" s="13"/>
    </row>
    <row r="36" spans="1:140" x14ac:dyDescent="0.3">
      <c r="A36" s="80"/>
      <c r="B36" s="247"/>
      <c r="C36" s="258"/>
      <c r="D36" s="259"/>
      <c r="E36" s="248"/>
      <c r="F36" s="250"/>
      <c r="G36" s="187"/>
      <c r="H36" s="166"/>
      <c r="I36" s="187"/>
      <c r="J36" s="166"/>
      <c r="K36" s="187"/>
      <c r="L36" s="166"/>
      <c r="M36" s="187"/>
      <c r="N36" s="254"/>
      <c r="O36" s="187"/>
      <c r="P36" s="166"/>
      <c r="Q36" s="262"/>
      <c r="R36" s="90"/>
      <c r="EB36" s="13"/>
      <c r="EC36" s="13"/>
      <c r="ED36" s="13"/>
      <c r="EE36" s="13"/>
      <c r="EF36" s="13"/>
      <c r="EG36" s="13"/>
      <c r="EH36" s="13"/>
      <c r="EI36" s="13"/>
      <c r="EJ36" s="13"/>
    </row>
    <row r="37" spans="1:140" s="20" customFormat="1" ht="14.25" customHeight="1" x14ac:dyDescent="0.3">
      <c r="A37" s="91"/>
      <c r="B37" s="92" t="s">
        <v>6</v>
      </c>
      <c r="C37" s="58" t="s">
        <v>27</v>
      </c>
      <c r="D37" s="58" t="s">
        <v>7</v>
      </c>
      <c r="E37" s="59">
        <v>32905</v>
      </c>
      <c r="F37" s="60" t="s">
        <v>95</v>
      </c>
      <c r="G37" s="187"/>
      <c r="H37" s="61" t="s">
        <v>51</v>
      </c>
      <c r="I37" s="187"/>
      <c r="J37" s="61" t="s">
        <v>52</v>
      </c>
      <c r="K37" s="187"/>
      <c r="L37" s="61" t="s">
        <v>51</v>
      </c>
      <c r="M37" s="187"/>
      <c r="N37" s="61" t="s">
        <v>51</v>
      </c>
      <c r="O37" s="187"/>
      <c r="P37" s="61" t="s">
        <v>52</v>
      </c>
      <c r="Q37" s="262"/>
      <c r="R37" s="93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</row>
    <row r="38" spans="1:140" s="20" customFormat="1" ht="15" customHeight="1" x14ac:dyDescent="0.3">
      <c r="A38" s="91"/>
      <c r="B38" s="94">
        <v>1</v>
      </c>
      <c r="C38" s="62"/>
      <c r="D38" s="62"/>
      <c r="E38" s="63"/>
      <c r="F38" s="64"/>
      <c r="G38" s="187"/>
      <c r="H38" s="62"/>
      <c r="I38" s="187"/>
      <c r="J38" s="62"/>
      <c r="K38" s="187"/>
      <c r="L38" s="62"/>
      <c r="M38" s="187"/>
      <c r="N38" s="62"/>
      <c r="O38" s="187"/>
      <c r="P38" s="62"/>
      <c r="Q38" s="262"/>
      <c r="R38" s="149" t="s">
        <v>54</v>
      </c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</row>
    <row r="39" spans="1:140" s="20" customFormat="1" ht="15" customHeight="1" x14ac:dyDescent="0.3">
      <c r="A39" s="91"/>
      <c r="B39" s="94">
        <v>2</v>
      </c>
      <c r="C39" s="62"/>
      <c r="D39" s="62"/>
      <c r="E39" s="63"/>
      <c r="F39" s="62"/>
      <c r="G39" s="187"/>
      <c r="H39" s="62"/>
      <c r="I39" s="187"/>
      <c r="J39" s="62"/>
      <c r="K39" s="187"/>
      <c r="L39" s="62"/>
      <c r="M39" s="187"/>
      <c r="N39" s="62"/>
      <c r="O39" s="187"/>
      <c r="P39" s="62"/>
      <c r="Q39" s="262"/>
      <c r="R39" s="14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</row>
    <row r="40" spans="1:140" s="20" customFormat="1" ht="15" customHeight="1" x14ac:dyDescent="0.3">
      <c r="A40" s="91"/>
      <c r="B40" s="94">
        <v>3</v>
      </c>
      <c r="C40" s="62"/>
      <c r="D40" s="62"/>
      <c r="E40" s="63"/>
      <c r="F40" s="62"/>
      <c r="G40" s="187"/>
      <c r="H40" s="62"/>
      <c r="I40" s="187"/>
      <c r="J40" s="62"/>
      <c r="K40" s="187"/>
      <c r="L40" s="62"/>
      <c r="M40" s="187"/>
      <c r="N40" s="62"/>
      <c r="O40" s="187"/>
      <c r="P40" s="62"/>
      <c r="Q40" s="262"/>
      <c r="R40" s="14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</row>
    <row r="41" spans="1:140" s="20" customFormat="1" ht="15" customHeight="1" x14ac:dyDescent="0.3">
      <c r="A41" s="91"/>
      <c r="B41" s="94">
        <v>4</v>
      </c>
      <c r="C41" s="62"/>
      <c r="D41" s="62"/>
      <c r="E41" s="63"/>
      <c r="F41" s="62"/>
      <c r="G41" s="187"/>
      <c r="H41" s="62"/>
      <c r="I41" s="187"/>
      <c r="J41" s="62"/>
      <c r="K41" s="187"/>
      <c r="L41" s="62"/>
      <c r="M41" s="187"/>
      <c r="N41" s="62"/>
      <c r="O41" s="187"/>
      <c r="P41" s="62"/>
      <c r="Q41" s="262"/>
      <c r="R41" s="14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</row>
    <row r="42" spans="1:140" s="20" customFormat="1" ht="15" customHeight="1" thickBot="1" x14ac:dyDescent="0.35">
      <c r="A42" s="91"/>
      <c r="B42" s="94">
        <v>5</v>
      </c>
      <c r="C42" s="62"/>
      <c r="D42" s="62"/>
      <c r="E42" s="63"/>
      <c r="F42" s="62"/>
      <c r="G42" s="187"/>
      <c r="H42" s="62"/>
      <c r="I42" s="187"/>
      <c r="J42" s="62"/>
      <c r="K42" s="187"/>
      <c r="L42" s="62"/>
      <c r="M42" s="187"/>
      <c r="N42" s="62"/>
      <c r="O42" s="187"/>
      <c r="P42" s="62"/>
      <c r="Q42" s="262"/>
      <c r="R42" s="14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</row>
    <row r="43" spans="1:140" s="20" customFormat="1" ht="15" customHeight="1" x14ac:dyDescent="0.3">
      <c r="A43" s="91"/>
      <c r="B43" s="94">
        <v>6</v>
      </c>
      <c r="C43" s="62"/>
      <c r="D43" s="62"/>
      <c r="E43" s="63"/>
      <c r="F43" s="62"/>
      <c r="G43" s="187"/>
      <c r="H43" s="62"/>
      <c r="I43" s="187"/>
      <c r="J43" s="62"/>
      <c r="K43" s="187"/>
      <c r="L43" s="62"/>
      <c r="M43" s="187"/>
      <c r="N43" s="62"/>
      <c r="O43" s="187"/>
      <c r="P43" s="62"/>
      <c r="Q43" s="262"/>
      <c r="R43" s="149"/>
      <c r="S43" s="19"/>
      <c r="T43" s="188" t="s">
        <v>90</v>
      </c>
      <c r="U43" s="189"/>
      <c r="V43" s="189"/>
      <c r="W43" s="189"/>
      <c r="X43" s="189"/>
      <c r="Y43" s="189"/>
      <c r="Z43" s="190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</row>
    <row r="44" spans="1:140" s="20" customFormat="1" ht="15" customHeight="1" x14ac:dyDescent="0.3">
      <c r="A44" s="91"/>
      <c r="B44" s="94">
        <v>7</v>
      </c>
      <c r="C44" s="62"/>
      <c r="D44" s="62"/>
      <c r="E44" s="63"/>
      <c r="F44" s="62"/>
      <c r="G44" s="187"/>
      <c r="H44" s="62"/>
      <c r="I44" s="187"/>
      <c r="J44" s="62"/>
      <c r="K44" s="187"/>
      <c r="L44" s="62"/>
      <c r="M44" s="187"/>
      <c r="N44" s="62"/>
      <c r="O44" s="187"/>
      <c r="P44" s="62"/>
      <c r="Q44" s="262"/>
      <c r="R44" s="149"/>
      <c r="S44" s="19"/>
      <c r="T44" s="191"/>
      <c r="U44" s="192"/>
      <c r="V44" s="192"/>
      <c r="W44" s="192"/>
      <c r="X44" s="192"/>
      <c r="Y44" s="192"/>
      <c r="Z44" s="193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</row>
    <row r="45" spans="1:140" s="20" customFormat="1" ht="15" customHeight="1" x14ac:dyDescent="0.3">
      <c r="A45" s="91"/>
      <c r="B45" s="94">
        <v>8</v>
      </c>
      <c r="C45" s="62"/>
      <c r="D45" s="62"/>
      <c r="E45" s="63"/>
      <c r="F45" s="62"/>
      <c r="G45" s="187"/>
      <c r="H45" s="62"/>
      <c r="I45" s="187"/>
      <c r="J45" s="62"/>
      <c r="K45" s="187"/>
      <c r="L45" s="62"/>
      <c r="M45" s="187"/>
      <c r="N45" s="62"/>
      <c r="O45" s="187"/>
      <c r="P45" s="62"/>
      <c r="Q45" s="263"/>
      <c r="R45" s="149"/>
      <c r="S45" s="19"/>
      <c r="T45" s="191"/>
      <c r="U45" s="192"/>
      <c r="V45" s="192"/>
      <c r="W45" s="192"/>
      <c r="X45" s="192"/>
      <c r="Y45" s="192"/>
      <c r="Z45" s="193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</row>
    <row r="46" spans="1:140" s="20" customFormat="1" ht="8.25" customHeight="1" x14ac:dyDescent="0.3">
      <c r="A46" s="91"/>
      <c r="B46" s="95"/>
      <c r="C46" s="95"/>
      <c r="D46" s="95"/>
      <c r="E46" s="95"/>
      <c r="F46" s="95"/>
      <c r="G46" s="187"/>
      <c r="H46" s="95"/>
      <c r="I46" s="187"/>
      <c r="J46" s="95"/>
      <c r="K46" s="187"/>
      <c r="L46" s="95"/>
      <c r="M46" s="187"/>
      <c r="N46" s="95"/>
      <c r="O46" s="187"/>
      <c r="P46" s="96"/>
      <c r="Q46" s="97"/>
      <c r="R46" s="98"/>
      <c r="S46" s="19"/>
      <c r="T46" s="191"/>
      <c r="U46" s="192"/>
      <c r="V46" s="192"/>
      <c r="W46" s="192"/>
      <c r="X46" s="192"/>
      <c r="Y46" s="192"/>
      <c r="Z46" s="193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</row>
    <row r="47" spans="1:140" ht="15" customHeight="1" x14ac:dyDescent="0.3">
      <c r="A47" s="80"/>
      <c r="B47" s="99">
        <v>1</v>
      </c>
      <c r="C47" s="99"/>
      <c r="D47" s="99"/>
      <c r="E47" s="100"/>
      <c r="F47" s="101"/>
      <c r="G47" s="187"/>
      <c r="H47" s="65" t="s">
        <v>104</v>
      </c>
      <c r="I47" s="187"/>
      <c r="J47" s="65" t="s">
        <v>104</v>
      </c>
      <c r="K47" s="187"/>
      <c r="L47" s="65" t="s">
        <v>104</v>
      </c>
      <c r="M47" s="187"/>
      <c r="N47" s="65" t="s">
        <v>104</v>
      </c>
      <c r="O47" s="187"/>
      <c r="P47" s="65" t="s">
        <v>104</v>
      </c>
      <c r="Q47" s="264"/>
      <c r="R47" s="150" t="s">
        <v>53</v>
      </c>
      <c r="T47" s="191"/>
      <c r="U47" s="192"/>
      <c r="V47" s="192"/>
      <c r="W47" s="192"/>
      <c r="X47" s="192"/>
      <c r="Y47" s="192"/>
      <c r="Z47" s="193"/>
      <c r="ED47" s="13"/>
      <c r="EE47" s="13"/>
      <c r="EF47" s="13"/>
      <c r="EG47" s="13"/>
      <c r="EH47" s="13"/>
      <c r="EI47" s="13"/>
      <c r="EJ47" s="13"/>
    </row>
    <row r="48" spans="1:140" ht="15" customHeight="1" x14ac:dyDescent="0.3">
      <c r="A48" s="80"/>
      <c r="B48" s="99">
        <v>2</v>
      </c>
      <c r="C48" s="99"/>
      <c r="D48" s="99"/>
      <c r="E48" s="100"/>
      <c r="F48" s="99"/>
      <c r="G48" s="187"/>
      <c r="H48" s="65"/>
      <c r="I48" s="187"/>
      <c r="J48" s="65"/>
      <c r="K48" s="187"/>
      <c r="L48" s="65"/>
      <c r="M48" s="187"/>
      <c r="N48" s="65"/>
      <c r="O48" s="187"/>
      <c r="P48" s="65"/>
      <c r="Q48" s="265"/>
      <c r="R48" s="150"/>
      <c r="T48" s="191"/>
      <c r="U48" s="192"/>
      <c r="V48" s="192"/>
      <c r="W48" s="192"/>
      <c r="X48" s="192"/>
      <c r="Y48" s="192"/>
      <c r="Z48" s="193"/>
      <c r="ED48" s="13"/>
      <c r="EE48" s="13"/>
      <c r="EF48" s="13"/>
      <c r="EG48" s="13"/>
      <c r="EH48" s="13"/>
      <c r="EI48" s="13"/>
      <c r="EJ48" s="13"/>
    </row>
    <row r="49" spans="1:140" ht="15" customHeight="1" x14ac:dyDescent="0.3">
      <c r="A49" s="80"/>
      <c r="B49" s="99">
        <v>3</v>
      </c>
      <c r="C49" s="99"/>
      <c r="D49" s="99"/>
      <c r="E49" s="100"/>
      <c r="F49" s="99"/>
      <c r="G49" s="187"/>
      <c r="H49" s="65"/>
      <c r="I49" s="187"/>
      <c r="J49" s="65"/>
      <c r="K49" s="187"/>
      <c r="L49" s="65"/>
      <c r="M49" s="187"/>
      <c r="N49" s="65"/>
      <c r="O49" s="187"/>
      <c r="P49" s="65"/>
      <c r="Q49" s="265"/>
      <c r="R49" s="150"/>
      <c r="T49" s="191"/>
      <c r="U49" s="192"/>
      <c r="V49" s="192"/>
      <c r="W49" s="192"/>
      <c r="X49" s="192"/>
      <c r="Y49" s="192"/>
      <c r="Z49" s="193"/>
      <c r="ED49" s="13"/>
      <c r="EE49" s="13"/>
      <c r="EF49" s="13"/>
      <c r="EG49" s="13"/>
      <c r="EH49" s="13"/>
      <c r="EI49" s="13"/>
      <c r="EJ49" s="13"/>
    </row>
    <row r="50" spans="1:140" ht="15" customHeight="1" thickBot="1" x14ac:dyDescent="0.35">
      <c r="A50" s="80"/>
      <c r="B50" s="99">
        <v>4</v>
      </c>
      <c r="C50" s="99"/>
      <c r="D50" s="99"/>
      <c r="E50" s="100"/>
      <c r="F50" s="99"/>
      <c r="G50" s="187"/>
      <c r="H50" s="65"/>
      <c r="I50" s="187"/>
      <c r="J50" s="65"/>
      <c r="K50" s="187"/>
      <c r="L50" s="65"/>
      <c r="M50" s="187"/>
      <c r="N50" s="65"/>
      <c r="O50" s="187"/>
      <c r="P50" s="65"/>
      <c r="Q50" s="265"/>
      <c r="R50" s="150"/>
      <c r="T50" s="194"/>
      <c r="U50" s="195"/>
      <c r="V50" s="195"/>
      <c r="W50" s="195"/>
      <c r="X50" s="195"/>
      <c r="Y50" s="195"/>
      <c r="Z50" s="196"/>
      <c r="EB50" s="13"/>
      <c r="EC50" s="13"/>
      <c r="ED50" s="13"/>
      <c r="EE50" s="13"/>
      <c r="EF50" s="13"/>
      <c r="EG50" s="13"/>
      <c r="EH50" s="13"/>
      <c r="EI50" s="13"/>
      <c r="EJ50" s="13"/>
    </row>
    <row r="51" spans="1:140" ht="15" customHeight="1" x14ac:dyDescent="0.3">
      <c r="A51" s="80"/>
      <c r="B51" s="99">
        <v>5</v>
      </c>
      <c r="C51" s="99"/>
      <c r="D51" s="99"/>
      <c r="E51" s="100"/>
      <c r="F51" s="99"/>
      <c r="G51" s="187"/>
      <c r="H51" s="65"/>
      <c r="I51" s="187"/>
      <c r="J51" s="65"/>
      <c r="K51" s="187"/>
      <c r="L51" s="65"/>
      <c r="M51" s="187"/>
      <c r="N51" s="65"/>
      <c r="O51" s="187"/>
      <c r="P51" s="65"/>
      <c r="Q51" s="265"/>
      <c r="R51" s="150"/>
      <c r="EB51" s="13"/>
      <c r="EC51" s="13"/>
      <c r="ED51" s="13"/>
      <c r="EE51" s="13"/>
      <c r="EF51" s="13"/>
      <c r="EG51" s="13"/>
      <c r="EH51" s="13"/>
      <c r="EI51" s="13"/>
      <c r="EJ51" s="13"/>
    </row>
    <row r="52" spans="1:140" ht="15" customHeight="1" x14ac:dyDescent="0.3">
      <c r="A52" s="80"/>
      <c r="B52" s="99">
        <v>6</v>
      </c>
      <c r="C52" s="99"/>
      <c r="D52" s="99"/>
      <c r="E52" s="100"/>
      <c r="F52" s="99"/>
      <c r="G52" s="187"/>
      <c r="H52" s="65"/>
      <c r="I52" s="187"/>
      <c r="J52" s="65"/>
      <c r="K52" s="187"/>
      <c r="L52" s="65"/>
      <c r="M52" s="187"/>
      <c r="N52" s="65"/>
      <c r="O52" s="187"/>
      <c r="P52" s="65"/>
      <c r="Q52" s="265"/>
      <c r="R52" s="150"/>
      <c r="EB52" s="13"/>
      <c r="EC52" s="13"/>
      <c r="ED52" s="13"/>
      <c r="EE52" s="13"/>
      <c r="EF52" s="13"/>
      <c r="EG52" s="13"/>
      <c r="EH52" s="13"/>
      <c r="EI52" s="13"/>
      <c r="EJ52" s="13"/>
    </row>
    <row r="53" spans="1:140" ht="15" customHeight="1" x14ac:dyDescent="0.3">
      <c r="A53" s="80"/>
      <c r="B53" s="99">
        <v>7</v>
      </c>
      <c r="C53" s="99"/>
      <c r="D53" s="99"/>
      <c r="E53" s="100"/>
      <c r="F53" s="99"/>
      <c r="G53" s="187"/>
      <c r="H53" s="65"/>
      <c r="I53" s="187"/>
      <c r="J53" s="65"/>
      <c r="K53" s="187"/>
      <c r="L53" s="65"/>
      <c r="M53" s="187"/>
      <c r="N53" s="65"/>
      <c r="O53" s="187"/>
      <c r="P53" s="65"/>
      <c r="Q53" s="265"/>
      <c r="R53" s="150"/>
      <c r="EB53" s="13"/>
      <c r="EC53" s="13"/>
      <c r="ED53" s="13"/>
      <c r="EE53" s="13"/>
      <c r="EF53" s="13"/>
      <c r="EG53" s="13"/>
      <c r="EH53" s="13"/>
      <c r="EI53" s="13"/>
      <c r="EJ53" s="13"/>
    </row>
    <row r="54" spans="1:140" ht="15" customHeight="1" x14ac:dyDescent="0.3">
      <c r="A54" s="80"/>
      <c r="B54" s="99">
        <v>8</v>
      </c>
      <c r="C54" s="99"/>
      <c r="D54" s="99"/>
      <c r="E54" s="100"/>
      <c r="F54" s="99"/>
      <c r="G54" s="187"/>
      <c r="H54" s="65"/>
      <c r="I54" s="187"/>
      <c r="J54" s="65"/>
      <c r="K54" s="187"/>
      <c r="L54" s="65"/>
      <c r="M54" s="187"/>
      <c r="N54" s="65"/>
      <c r="O54" s="187"/>
      <c r="P54" s="65"/>
      <c r="Q54" s="266"/>
      <c r="R54" s="150"/>
      <c r="EB54" s="13"/>
      <c r="EC54" s="13"/>
      <c r="ED54" s="13"/>
      <c r="EE54" s="13"/>
      <c r="EF54" s="13"/>
      <c r="EG54" s="13"/>
      <c r="EH54" s="13"/>
      <c r="EI54" s="13"/>
      <c r="EJ54" s="13"/>
    </row>
    <row r="55" spans="1:140" ht="8.25" customHeight="1" thickBot="1" x14ac:dyDescent="0.35">
      <c r="A55" s="80"/>
      <c r="B55" s="215"/>
      <c r="C55" s="215"/>
      <c r="D55" s="215"/>
      <c r="E55" s="215"/>
      <c r="F55" s="215"/>
      <c r="G55" s="187"/>
      <c r="H55" s="216"/>
      <c r="I55" s="217"/>
      <c r="J55" s="218"/>
      <c r="K55" s="187"/>
      <c r="L55" s="219"/>
      <c r="M55" s="219"/>
      <c r="N55" s="219"/>
      <c r="O55" s="187"/>
      <c r="P55" s="216"/>
      <c r="Q55" s="217"/>
      <c r="R55" s="217"/>
      <c r="S55" s="217"/>
      <c r="T55" s="218"/>
      <c r="EG55" s="13"/>
      <c r="EH55" s="13"/>
      <c r="EI55" s="13"/>
      <c r="EJ55" s="13"/>
    </row>
    <row r="56" spans="1:140" ht="23.4" customHeight="1" x14ac:dyDescent="0.3">
      <c r="A56" s="102"/>
      <c r="B56" s="103" t="s">
        <v>66</v>
      </c>
      <c r="C56" s="66"/>
      <c r="D56" s="66"/>
      <c r="E56" s="67"/>
      <c r="F56" s="68"/>
      <c r="G56" s="187"/>
      <c r="H56" s="243"/>
      <c r="I56" s="244"/>
      <c r="J56" s="71"/>
      <c r="K56" s="187"/>
      <c r="L56" s="251" t="s">
        <v>65</v>
      </c>
      <c r="M56" s="251"/>
      <c r="N56" s="71" t="s">
        <v>31</v>
      </c>
      <c r="O56" s="187"/>
      <c r="P56" s="267" t="s">
        <v>64</v>
      </c>
      <c r="Q56" s="268"/>
      <c r="R56" s="268"/>
      <c r="S56" s="268"/>
      <c r="T56" s="269"/>
      <c r="U56" s="35"/>
      <c r="V56" s="35"/>
      <c r="W56" s="188" t="s">
        <v>75</v>
      </c>
      <c r="X56" s="189"/>
      <c r="Y56" s="189"/>
      <c r="Z56" s="189"/>
      <c r="AA56" s="189"/>
      <c r="AB56" s="189"/>
      <c r="AC56" s="190"/>
      <c r="EI56" s="13"/>
      <c r="EJ56" s="13"/>
    </row>
    <row r="57" spans="1:140" ht="15" customHeight="1" x14ac:dyDescent="0.3">
      <c r="A57" s="102"/>
      <c r="B57" s="103" t="s">
        <v>67</v>
      </c>
      <c r="C57" s="66"/>
      <c r="D57" s="66"/>
      <c r="E57" s="67"/>
      <c r="F57" s="68"/>
      <c r="G57" s="187"/>
      <c r="H57" s="69"/>
      <c r="I57" s="70"/>
      <c r="J57" s="71"/>
      <c r="K57" s="187"/>
      <c r="L57" s="72"/>
      <c r="M57" s="72"/>
      <c r="N57" s="71" t="s">
        <v>31</v>
      </c>
      <c r="O57" s="187"/>
      <c r="P57" s="270"/>
      <c r="Q57" s="271"/>
      <c r="R57" s="271"/>
      <c r="S57" s="271"/>
      <c r="T57" s="272"/>
      <c r="U57" s="35"/>
      <c r="V57" s="35"/>
      <c r="W57" s="191"/>
      <c r="X57" s="192"/>
      <c r="Y57" s="192"/>
      <c r="Z57" s="192"/>
      <c r="AA57" s="192"/>
      <c r="AB57" s="192"/>
      <c r="AC57" s="193"/>
      <c r="EI57" s="13"/>
      <c r="EJ57" s="13"/>
    </row>
    <row r="58" spans="1:140" ht="15" customHeight="1" x14ac:dyDescent="0.3">
      <c r="A58" s="102"/>
      <c r="B58" s="103" t="s">
        <v>106</v>
      </c>
      <c r="C58" s="66"/>
      <c r="D58" s="66"/>
      <c r="E58" s="67"/>
      <c r="F58" s="68"/>
      <c r="G58" s="187"/>
      <c r="H58" s="69"/>
      <c r="I58" s="70"/>
      <c r="J58" s="71"/>
      <c r="K58" s="187"/>
      <c r="L58" s="72"/>
      <c r="M58" s="72"/>
      <c r="N58" s="71" t="s">
        <v>31</v>
      </c>
      <c r="O58" s="187"/>
      <c r="P58" s="270"/>
      <c r="Q58" s="271"/>
      <c r="R58" s="271"/>
      <c r="S58" s="271"/>
      <c r="T58" s="272"/>
      <c r="U58" s="35"/>
      <c r="V58" s="35"/>
      <c r="W58" s="191"/>
      <c r="X58" s="192"/>
      <c r="Y58" s="192"/>
      <c r="Z58" s="192"/>
      <c r="AA58" s="192"/>
      <c r="AB58" s="192"/>
      <c r="AC58" s="193"/>
      <c r="EI58" s="13"/>
      <c r="EJ58" s="13"/>
    </row>
    <row r="59" spans="1:140" ht="15" customHeight="1" thickBot="1" x14ac:dyDescent="0.35">
      <c r="A59" s="102"/>
      <c r="B59" s="103" t="s">
        <v>107</v>
      </c>
      <c r="C59" s="73"/>
      <c r="D59" s="73"/>
      <c r="E59" s="73"/>
      <c r="F59" s="73"/>
      <c r="G59" s="187"/>
      <c r="H59" s="243"/>
      <c r="I59" s="244"/>
      <c r="J59" s="71"/>
      <c r="K59" s="187"/>
      <c r="L59" s="251"/>
      <c r="M59" s="251"/>
      <c r="N59" s="71" t="s">
        <v>31</v>
      </c>
      <c r="O59" s="187"/>
      <c r="P59" s="273"/>
      <c r="Q59" s="274"/>
      <c r="R59" s="274"/>
      <c r="S59" s="274"/>
      <c r="T59" s="275"/>
      <c r="U59" s="35"/>
      <c r="V59" s="35"/>
      <c r="W59" s="194"/>
      <c r="X59" s="195"/>
      <c r="Y59" s="195"/>
      <c r="Z59" s="195"/>
      <c r="AA59" s="195"/>
      <c r="AB59" s="195"/>
      <c r="AC59" s="196"/>
      <c r="EI59" s="13"/>
      <c r="EJ59" s="13"/>
    </row>
    <row r="60" spans="1:140" ht="11.25" customHeight="1" x14ac:dyDescent="0.3">
      <c r="EH60" s="13"/>
      <c r="EI60" s="13"/>
      <c r="EJ60" s="13"/>
    </row>
    <row r="61" spans="1:140" ht="23.4" x14ac:dyDescent="0.3">
      <c r="B61" s="260" t="s">
        <v>96</v>
      </c>
      <c r="C61" s="260"/>
      <c r="D61" s="260"/>
      <c r="E61" s="260"/>
      <c r="F61" s="260"/>
    </row>
    <row r="62" spans="1:140" ht="23.4" x14ac:dyDescent="0.3">
      <c r="B62" s="146" t="s">
        <v>97</v>
      </c>
      <c r="C62" s="147"/>
      <c r="D62" s="147"/>
      <c r="E62" s="147"/>
      <c r="F62" s="148"/>
    </row>
    <row r="63" spans="1:140" ht="7.2" customHeight="1" x14ac:dyDescent="0.3"/>
    <row r="64" spans="1:140" x14ac:dyDescent="0.3">
      <c r="B64" s="52"/>
      <c r="C64" s="52" t="s">
        <v>98</v>
      </c>
      <c r="D64" s="52" t="s">
        <v>99</v>
      </c>
      <c r="E64" s="136" t="s">
        <v>100</v>
      </c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</row>
    <row r="65" spans="2:140" x14ac:dyDescent="0.3">
      <c r="B65" s="52" t="s">
        <v>6</v>
      </c>
      <c r="C65" s="74" t="s">
        <v>101</v>
      </c>
      <c r="D65" s="74" t="s">
        <v>102</v>
      </c>
      <c r="E65" s="143" t="s">
        <v>103</v>
      </c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5"/>
    </row>
    <row r="66" spans="2:140" x14ac:dyDescent="0.3">
      <c r="B66" s="52">
        <v>1</v>
      </c>
      <c r="C66" s="74"/>
      <c r="D66" s="74"/>
      <c r="E66" s="143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5"/>
    </row>
    <row r="67" spans="2:140" x14ac:dyDescent="0.3">
      <c r="B67" s="52">
        <v>2</v>
      </c>
      <c r="C67" s="74"/>
      <c r="D67" s="74"/>
      <c r="E67" s="143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5"/>
    </row>
    <row r="68" spans="2:140" x14ac:dyDescent="0.3">
      <c r="B68" s="52">
        <v>3</v>
      </c>
      <c r="C68" s="74"/>
      <c r="D68" s="74"/>
      <c r="E68" s="143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5"/>
    </row>
    <row r="69" spans="2:140" x14ac:dyDescent="0.3">
      <c r="B69" s="52">
        <v>4</v>
      </c>
      <c r="C69" s="74"/>
      <c r="D69" s="74"/>
      <c r="E69" s="143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5"/>
    </row>
    <row r="70" spans="2:140" x14ac:dyDescent="0.3">
      <c r="B70" s="52">
        <v>5</v>
      </c>
      <c r="C70" s="74"/>
      <c r="D70" s="74"/>
      <c r="E70" s="143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5"/>
    </row>
    <row r="72" spans="2:140" ht="18" x14ac:dyDescent="0.35">
      <c r="B72" s="111" t="s">
        <v>1</v>
      </c>
      <c r="C72" s="112"/>
      <c r="D72" s="55" t="s">
        <v>2</v>
      </c>
      <c r="E72" s="108" t="str">
        <f>_xlfn.CONCAT(E5)</f>
        <v/>
      </c>
      <c r="F72" s="109"/>
      <c r="G72" s="109"/>
      <c r="H72" s="109"/>
      <c r="I72" s="110"/>
      <c r="J72" s="15"/>
      <c r="K72" s="15"/>
      <c r="L72" s="15"/>
      <c r="M72" s="15"/>
      <c r="N72" s="15"/>
      <c r="O72" s="15"/>
      <c r="P72" s="15"/>
      <c r="Q72" s="15"/>
      <c r="R72" s="15"/>
      <c r="S72" s="15"/>
    </row>
    <row r="73" spans="2:140" ht="18" x14ac:dyDescent="0.35">
      <c r="B73" s="53" t="s">
        <v>0</v>
      </c>
      <c r="C73" s="54"/>
      <c r="D73" s="55" t="s">
        <v>3</v>
      </c>
      <c r="E73" s="108" t="str">
        <f>_xlfn.CONCAT(E6)</f>
        <v/>
      </c>
      <c r="F73" s="109"/>
      <c r="G73" s="109"/>
      <c r="H73" s="109"/>
      <c r="I73" s="110"/>
      <c r="J73" s="15"/>
      <c r="K73" s="15"/>
      <c r="L73" s="15"/>
      <c r="M73" s="15"/>
      <c r="N73" s="15"/>
      <c r="O73" s="15"/>
      <c r="P73" s="15"/>
      <c r="Q73" s="15"/>
      <c r="R73" s="15"/>
      <c r="S73" s="15"/>
    </row>
    <row r="74" spans="2:140" ht="18" x14ac:dyDescent="0.35">
      <c r="B74" s="111" t="s">
        <v>4</v>
      </c>
      <c r="C74" s="112"/>
      <c r="D74" s="55" t="s">
        <v>5</v>
      </c>
      <c r="E74" s="108" t="str">
        <f>_xlfn.CONCAT(E7)</f>
        <v/>
      </c>
      <c r="F74" s="109"/>
      <c r="G74" s="109"/>
      <c r="H74" s="109"/>
      <c r="I74" s="110"/>
      <c r="J74" s="15"/>
      <c r="K74" s="15"/>
      <c r="L74" s="15"/>
      <c r="M74" s="15"/>
      <c r="N74" s="15"/>
      <c r="O74" s="15"/>
      <c r="P74" s="15"/>
      <c r="Q74" s="15"/>
      <c r="R74" s="15"/>
      <c r="S74" s="15"/>
    </row>
    <row r="75" spans="2:140" ht="18.600000000000001" thickBot="1" x14ac:dyDescent="0.4">
      <c r="B75" s="14"/>
      <c r="C75" s="14"/>
      <c r="D75" s="14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</row>
    <row r="76" spans="2:140" ht="24" thickBot="1" x14ac:dyDescent="0.35">
      <c r="B76" s="239" t="s">
        <v>16</v>
      </c>
      <c r="C76" s="240"/>
      <c r="D76" s="240"/>
      <c r="E76" s="241" t="s">
        <v>17</v>
      </c>
      <c r="F76" s="242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</row>
    <row r="77" spans="2:140" ht="15" customHeight="1" x14ac:dyDescent="0.3">
      <c r="B77" s="238"/>
      <c r="C77" s="238"/>
      <c r="D77" s="238"/>
      <c r="E77" s="238"/>
      <c r="F77" s="238"/>
      <c r="G77" s="238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</row>
    <row r="78" spans="2:140" ht="30" customHeight="1" x14ac:dyDescent="0.3">
      <c r="B78" s="18"/>
      <c r="C78" s="138"/>
      <c r="D78" s="139"/>
      <c r="E78" s="255" t="s">
        <v>88</v>
      </c>
      <c r="F78" s="256"/>
      <c r="G78" s="256"/>
      <c r="H78" s="256"/>
      <c r="I78" s="256"/>
      <c r="J78" s="256"/>
      <c r="K78" s="256"/>
      <c r="L78" s="256"/>
      <c r="M78" s="256"/>
      <c r="N78" s="256"/>
      <c r="O78" s="256"/>
      <c r="P78" s="256"/>
      <c r="Q78" s="256"/>
      <c r="R78" s="257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</row>
    <row r="79" spans="2:140" ht="18" customHeight="1" thickBot="1" x14ac:dyDescent="0.35">
      <c r="B79" s="18"/>
      <c r="C79" s="245"/>
      <c r="D79" s="139"/>
      <c r="E79" s="136" t="s">
        <v>18</v>
      </c>
      <c r="F79" s="136"/>
      <c r="G79" s="235" t="s">
        <v>19</v>
      </c>
      <c r="H79" s="236"/>
      <c r="I79" s="236"/>
      <c r="J79" s="237"/>
      <c r="K79" s="136" t="s">
        <v>20</v>
      </c>
      <c r="L79" s="136"/>
      <c r="M79" s="136"/>
      <c r="N79" s="136"/>
      <c r="O79" s="235" t="s">
        <v>21</v>
      </c>
      <c r="P79" s="236"/>
      <c r="Q79" s="236"/>
      <c r="R79" s="237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</row>
    <row r="80" spans="2:140" ht="27" customHeight="1" x14ac:dyDescent="0.3">
      <c r="B80" s="23"/>
      <c r="C80" s="252" t="s">
        <v>36</v>
      </c>
      <c r="D80" s="253"/>
      <c r="E80" s="131"/>
      <c r="F80" s="131"/>
      <c r="G80" s="232"/>
      <c r="H80" s="233"/>
      <c r="I80" s="233"/>
      <c r="J80" s="234"/>
      <c r="K80" s="232"/>
      <c r="L80" s="233"/>
      <c r="M80" s="233"/>
      <c r="N80" s="234"/>
      <c r="O80" s="232"/>
      <c r="P80" s="233"/>
      <c r="Q80" s="233"/>
      <c r="R80" s="234"/>
      <c r="W80" s="188" t="s">
        <v>89</v>
      </c>
      <c r="X80" s="189"/>
      <c r="Y80" s="189"/>
      <c r="Z80" s="189"/>
      <c r="AA80" s="189"/>
      <c r="AB80" s="189"/>
      <c r="AC80" s="190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</row>
    <row r="81" spans="1:140" ht="18" customHeight="1" thickBot="1" x14ac:dyDescent="0.35">
      <c r="B81" s="24"/>
      <c r="C81" s="152"/>
      <c r="D81" s="153"/>
      <c r="E81" s="153"/>
      <c r="F81" s="153"/>
      <c r="G81" s="153"/>
      <c r="H81" s="153"/>
      <c r="I81" s="153"/>
      <c r="J81" s="153"/>
      <c r="K81" s="75"/>
      <c r="L81" s="75"/>
      <c r="M81" s="75"/>
      <c r="N81" s="75"/>
      <c r="O81" s="75"/>
      <c r="P81" s="75"/>
      <c r="Q81" s="75"/>
      <c r="R81" s="76"/>
      <c r="W81" s="194"/>
      <c r="X81" s="195"/>
      <c r="Y81" s="195"/>
      <c r="Z81" s="195"/>
      <c r="AA81" s="195"/>
      <c r="AB81" s="195"/>
      <c r="AC81" s="196"/>
      <c r="EI81" s="13"/>
      <c r="EJ81" s="13"/>
    </row>
    <row r="82" spans="1:140" ht="27" customHeight="1" x14ac:dyDescent="0.3">
      <c r="C82" s="141" t="s">
        <v>36</v>
      </c>
      <c r="D82" s="142"/>
      <c r="E82" s="140"/>
      <c r="F82" s="140"/>
      <c r="G82" s="229"/>
      <c r="H82" s="230"/>
      <c r="I82" s="230"/>
      <c r="J82" s="231"/>
      <c r="K82" s="229"/>
      <c r="L82" s="230"/>
      <c r="M82" s="230"/>
      <c r="N82" s="231"/>
      <c r="O82" s="229"/>
      <c r="P82" s="230"/>
      <c r="Q82" s="230"/>
      <c r="R82" s="231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</row>
    <row r="85" spans="1:140" ht="51.75" customHeight="1" x14ac:dyDescent="0.3"/>
    <row r="86" spans="1:140" s="11" customFormat="1" ht="22.5" customHeight="1" x14ac:dyDescent="0.3">
      <c r="A86" s="137" t="s">
        <v>24</v>
      </c>
      <c r="B86" s="137"/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42"/>
      <c r="T86" s="21"/>
      <c r="U86" s="21"/>
      <c r="V86" s="21"/>
      <c r="W86" s="21"/>
    </row>
    <row r="87" spans="1:140" s="11" customFormat="1" ht="21.75" customHeight="1" x14ac:dyDescent="0.3">
      <c r="A87" s="137"/>
      <c r="B87" s="137"/>
      <c r="C87" s="137"/>
      <c r="D87" s="137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42"/>
      <c r="T87" s="21"/>
      <c r="U87" s="21"/>
      <c r="V87" s="21"/>
      <c r="W87" s="21"/>
    </row>
    <row r="88" spans="1:140" s="11" customFormat="1" ht="49.5" customHeight="1" x14ac:dyDescent="0.3"/>
    <row r="89" spans="1:140" s="11" customFormat="1" ht="21.75" customHeight="1" x14ac:dyDescent="0.3">
      <c r="B89" s="111" t="s">
        <v>1</v>
      </c>
      <c r="C89" s="112"/>
      <c r="D89" s="55" t="s">
        <v>2</v>
      </c>
      <c r="E89" s="108" t="str">
        <f>_xlfn.CONCAT(E5)</f>
        <v/>
      </c>
      <c r="F89" s="109"/>
      <c r="G89" s="109"/>
      <c r="H89" s="109"/>
      <c r="I89" s="110"/>
    </row>
    <row r="90" spans="1:140" s="11" customFormat="1" ht="21.75" customHeight="1" x14ac:dyDescent="0.3">
      <c r="B90" s="53" t="s">
        <v>0</v>
      </c>
      <c r="C90" s="54"/>
      <c r="D90" s="55" t="s">
        <v>3</v>
      </c>
      <c r="E90" s="108" t="str">
        <f t="shared" ref="E90:E91" si="1">_xlfn.CONCAT(E6)</f>
        <v/>
      </c>
      <c r="F90" s="109"/>
      <c r="G90" s="109"/>
      <c r="H90" s="109"/>
      <c r="I90" s="110"/>
    </row>
    <row r="91" spans="1:140" s="11" customFormat="1" ht="21.75" customHeight="1" x14ac:dyDescent="0.3">
      <c r="B91" s="111" t="s">
        <v>4</v>
      </c>
      <c r="C91" s="112"/>
      <c r="D91" s="55" t="s">
        <v>5</v>
      </c>
      <c r="E91" s="108" t="str">
        <f t="shared" si="1"/>
        <v/>
      </c>
      <c r="F91" s="109"/>
      <c r="G91" s="109"/>
      <c r="H91" s="109"/>
      <c r="I91" s="110"/>
    </row>
    <row r="92" spans="1:140" s="11" customFormat="1" x14ac:dyDescent="0.3"/>
    <row r="93" spans="1:140" s="11" customFormat="1" ht="15" thickBot="1" x14ac:dyDescent="0.35"/>
    <row r="94" spans="1:140" s="11" customFormat="1" ht="15.75" customHeight="1" x14ac:dyDescent="0.3">
      <c r="B94" s="199" t="s">
        <v>40</v>
      </c>
      <c r="C94" s="200"/>
      <c r="D94" s="200"/>
      <c r="E94" s="203" t="s">
        <v>41</v>
      </c>
      <c r="F94" s="204"/>
      <c r="G94" s="207" t="s">
        <v>42</v>
      </c>
      <c r="H94" s="208"/>
      <c r="I94" s="208"/>
      <c r="J94" s="208"/>
      <c r="K94" s="208"/>
      <c r="L94" s="208"/>
      <c r="M94" s="208"/>
      <c r="N94" s="208"/>
      <c r="O94" s="208"/>
      <c r="P94" s="208"/>
      <c r="Q94" s="208"/>
      <c r="R94" s="12"/>
      <c r="S94" s="12"/>
      <c r="T94" s="12"/>
      <c r="U94" s="12"/>
      <c r="Y94" s="12"/>
      <c r="AA94" s="12"/>
      <c r="AE94" s="12"/>
      <c r="AG94" s="12"/>
      <c r="AK94" s="12"/>
      <c r="AM94" s="12"/>
    </row>
    <row r="95" spans="1:140" s="11" customFormat="1" ht="16.5" customHeight="1" thickBot="1" x14ac:dyDescent="0.35">
      <c r="B95" s="201"/>
      <c r="C95" s="202"/>
      <c r="D95" s="202"/>
      <c r="E95" s="205"/>
      <c r="F95" s="206"/>
      <c r="G95" s="213" t="s">
        <v>43</v>
      </c>
      <c r="H95" s="214"/>
      <c r="I95" s="214"/>
      <c r="J95" s="214"/>
      <c r="K95" s="214"/>
      <c r="L95" s="214"/>
      <c r="M95" s="214"/>
      <c r="N95" s="214"/>
      <c r="O95" s="214"/>
      <c r="P95" s="214"/>
      <c r="Q95" s="214"/>
      <c r="R95" s="12"/>
      <c r="S95" s="12"/>
      <c r="T95" s="12"/>
      <c r="U95" s="12"/>
      <c r="Y95" s="12"/>
      <c r="AA95" s="12"/>
      <c r="AE95" s="12"/>
      <c r="AG95" s="12"/>
      <c r="AK95" s="12"/>
      <c r="AM95" s="12"/>
    </row>
    <row r="96" spans="1:140" s="11" customFormat="1" ht="16.2" thickBot="1" x14ac:dyDescent="0.35">
      <c r="B96" s="30"/>
      <c r="C96" s="30"/>
      <c r="D96" s="30"/>
      <c r="E96" s="30"/>
      <c r="F96" s="30"/>
      <c r="G96" s="30"/>
      <c r="H96" s="30"/>
      <c r="I96" s="29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</row>
    <row r="97" spans="2:39" s="11" customFormat="1" ht="18.75" customHeight="1" x14ac:dyDescent="0.35">
      <c r="B97" s="209"/>
      <c r="C97" s="209"/>
      <c r="D97" s="209"/>
      <c r="E97" s="209"/>
      <c r="F97" s="209"/>
      <c r="G97" s="209"/>
      <c r="H97" s="209"/>
      <c r="I97" s="209"/>
      <c r="J97" s="209"/>
      <c r="K97" s="209"/>
      <c r="L97" s="209"/>
      <c r="M97" s="209"/>
      <c r="N97" s="209"/>
      <c r="O97" s="209"/>
      <c r="P97" s="209"/>
      <c r="Q97" s="209"/>
      <c r="R97" s="209"/>
      <c r="S97" s="43"/>
      <c r="T97" s="32"/>
      <c r="U97" s="32"/>
      <c r="V97" s="32"/>
      <c r="W97" s="188" t="s">
        <v>93</v>
      </c>
      <c r="X97" s="189"/>
      <c r="Y97" s="189"/>
      <c r="Z97" s="189"/>
      <c r="AA97" s="189"/>
      <c r="AB97" s="190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</row>
    <row r="98" spans="2:39" s="11" customFormat="1" ht="18" x14ac:dyDescent="0.3">
      <c r="B98" s="210"/>
      <c r="C98" s="210"/>
      <c r="D98" s="210"/>
      <c r="E98" s="210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0"/>
      <c r="S98" s="44"/>
      <c r="T98" s="33"/>
      <c r="U98" s="33"/>
      <c r="V98" s="33"/>
      <c r="W98" s="191"/>
      <c r="X98" s="192"/>
      <c r="Y98" s="192"/>
      <c r="Z98" s="192"/>
      <c r="AA98" s="192"/>
      <c r="AB98" s="19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</row>
    <row r="99" spans="2:39" s="11" customFormat="1" ht="16.5" customHeight="1" thickBot="1" x14ac:dyDescent="0.35">
      <c r="B99" s="30"/>
      <c r="C99" s="30"/>
      <c r="D99" s="30"/>
      <c r="E99" s="30"/>
      <c r="F99" s="30"/>
      <c r="G99" s="30"/>
      <c r="H99" s="30"/>
      <c r="I99" s="29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191"/>
      <c r="X99" s="192"/>
      <c r="Y99" s="192"/>
      <c r="Z99" s="192"/>
      <c r="AA99" s="192"/>
      <c r="AB99" s="193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</row>
    <row r="100" spans="2:39" s="11" customFormat="1" ht="18" customHeight="1" thickBot="1" x14ac:dyDescent="0.4">
      <c r="C100" s="34" t="s">
        <v>44</v>
      </c>
      <c r="F100" s="77"/>
      <c r="J100" s="12"/>
      <c r="L100" s="12"/>
      <c r="R100" s="12"/>
      <c r="S100" s="12"/>
      <c r="W100" s="191"/>
      <c r="X100" s="192"/>
      <c r="Y100" s="192"/>
      <c r="Z100" s="192"/>
      <c r="AA100" s="192"/>
      <c r="AB100" s="193"/>
      <c r="AC100" s="12"/>
      <c r="AE100" s="12"/>
      <c r="AI100" s="12"/>
      <c r="AK100" s="12"/>
    </row>
    <row r="101" spans="2:39" s="11" customFormat="1" ht="11.25" customHeight="1" thickBot="1" x14ac:dyDescent="0.35">
      <c r="F101" s="35"/>
      <c r="J101" s="12"/>
      <c r="L101" s="12"/>
      <c r="R101" s="12"/>
      <c r="S101" s="12"/>
      <c r="W101" s="191"/>
      <c r="X101" s="192"/>
      <c r="Y101" s="192"/>
      <c r="Z101" s="192"/>
      <c r="AA101" s="192"/>
      <c r="AB101" s="193"/>
      <c r="AC101" s="12"/>
      <c r="AE101" s="12"/>
      <c r="AI101" s="12"/>
      <c r="AK101" s="12"/>
    </row>
    <row r="102" spans="2:39" s="11" customFormat="1" ht="18" customHeight="1" thickBot="1" x14ac:dyDescent="0.4">
      <c r="C102" s="34" t="s">
        <v>45</v>
      </c>
      <c r="F102" s="78" t="s">
        <v>31</v>
      </c>
      <c r="J102" s="12"/>
      <c r="L102" s="12"/>
      <c r="R102" s="12"/>
      <c r="S102" s="12"/>
      <c r="W102" s="191"/>
      <c r="X102" s="192"/>
      <c r="Y102" s="192"/>
      <c r="Z102" s="192"/>
      <c r="AA102" s="192"/>
      <c r="AB102" s="193"/>
      <c r="AC102" s="12"/>
      <c r="AE102" s="12"/>
      <c r="AI102" s="12"/>
      <c r="AK102" s="12"/>
    </row>
    <row r="103" spans="2:39" s="11" customFormat="1" ht="11.25" customHeight="1" thickBot="1" x14ac:dyDescent="0.35">
      <c r="F103" s="35"/>
      <c r="J103" s="12"/>
      <c r="L103" s="12"/>
      <c r="R103" s="12"/>
      <c r="S103" s="12"/>
      <c r="W103" s="191"/>
      <c r="X103" s="192"/>
      <c r="Y103" s="192"/>
      <c r="Z103" s="192"/>
      <c r="AA103" s="192"/>
      <c r="AB103" s="193"/>
      <c r="AC103" s="12"/>
      <c r="AE103" s="12"/>
      <c r="AI103" s="12"/>
      <c r="AK103" s="12"/>
    </row>
    <row r="104" spans="2:39" s="11" customFormat="1" ht="18" customHeight="1" thickBot="1" x14ac:dyDescent="0.4">
      <c r="C104" s="34" t="s">
        <v>46</v>
      </c>
      <c r="D104" s="34"/>
      <c r="E104" s="211" t="s">
        <v>32</v>
      </c>
      <c r="F104" s="212"/>
      <c r="J104" s="12"/>
      <c r="L104" s="12"/>
      <c r="R104" s="12"/>
      <c r="S104" s="12"/>
      <c r="W104" s="194"/>
      <c r="X104" s="195"/>
      <c r="Y104" s="195"/>
      <c r="Z104" s="195"/>
      <c r="AA104" s="195"/>
      <c r="AB104" s="196"/>
      <c r="AC104" s="12"/>
      <c r="AE104" s="12"/>
      <c r="AI104" s="12"/>
      <c r="AK104" s="12"/>
    </row>
    <row r="105" spans="2:39" s="11" customFormat="1" ht="11.25" customHeight="1" thickBot="1" x14ac:dyDescent="0.35">
      <c r="F105" s="35"/>
      <c r="J105" s="12"/>
      <c r="L105" s="12"/>
      <c r="R105" s="12"/>
      <c r="S105" s="12"/>
      <c r="W105" s="12"/>
      <c r="Y105" s="12"/>
      <c r="AC105" s="12"/>
      <c r="AE105" s="12"/>
      <c r="AI105" s="12"/>
      <c r="AK105" s="12"/>
    </row>
    <row r="106" spans="2:39" s="11" customFormat="1" ht="18" thickBot="1" x14ac:dyDescent="0.4">
      <c r="C106" s="34" t="s">
        <v>47</v>
      </c>
      <c r="E106" s="197"/>
      <c r="F106" s="198"/>
      <c r="J106" s="12"/>
      <c r="L106" s="12"/>
      <c r="R106" s="12"/>
      <c r="S106" s="12"/>
      <c r="T106" s="12"/>
      <c r="U106" s="12"/>
      <c r="Y106" s="12"/>
      <c r="AA106" s="12"/>
      <c r="AE106" s="12"/>
      <c r="AG106" s="12"/>
      <c r="AK106" s="12"/>
      <c r="AM106" s="12"/>
    </row>
    <row r="107" spans="2:39" s="11" customFormat="1" ht="16.2" thickBot="1" x14ac:dyDescent="0.35">
      <c r="J107" s="12"/>
      <c r="L107" s="12"/>
      <c r="R107" s="12"/>
      <c r="S107" s="12"/>
      <c r="T107" s="12"/>
      <c r="U107" s="12"/>
      <c r="Y107" s="12"/>
      <c r="AA107" s="12"/>
      <c r="AE107" s="12"/>
      <c r="AG107" s="12"/>
      <c r="AK107" s="12"/>
      <c r="AM107" s="12"/>
    </row>
    <row r="108" spans="2:39" s="11" customFormat="1" ht="16.2" thickBot="1" x14ac:dyDescent="0.35">
      <c r="B108" s="104" t="s">
        <v>48</v>
      </c>
      <c r="C108" s="105"/>
      <c r="D108" s="105"/>
      <c r="E108" s="105"/>
      <c r="F108" s="106"/>
      <c r="J108" s="12"/>
      <c r="L108" s="12"/>
      <c r="R108" s="12"/>
      <c r="S108" s="12"/>
      <c r="T108" s="12"/>
      <c r="U108" s="12"/>
      <c r="Y108" s="12"/>
      <c r="AA108" s="12"/>
      <c r="AE108" s="12"/>
      <c r="AG108" s="12"/>
      <c r="AK108" s="12"/>
      <c r="AM108" s="12"/>
    </row>
    <row r="109" spans="2:39" s="11" customFormat="1" ht="15.6" x14ac:dyDescent="0.3">
      <c r="B109" s="36"/>
      <c r="F109" s="37"/>
      <c r="J109" s="12"/>
      <c r="L109" s="12"/>
      <c r="R109" s="12"/>
      <c r="S109" s="12"/>
      <c r="T109" s="12"/>
      <c r="U109" s="12"/>
      <c r="Y109" s="12"/>
      <c r="AA109" s="12"/>
      <c r="AE109" s="12"/>
      <c r="AG109" s="12"/>
      <c r="AK109" s="12"/>
      <c r="AM109" s="12"/>
    </row>
    <row r="110" spans="2:39" s="11" customFormat="1" ht="15.6" x14ac:dyDescent="0.3">
      <c r="B110" s="36"/>
      <c r="F110" s="37"/>
      <c r="J110" s="12"/>
      <c r="L110" s="12"/>
      <c r="R110" s="12"/>
      <c r="S110" s="12"/>
      <c r="T110" s="12"/>
      <c r="U110" s="12"/>
      <c r="Y110" s="12"/>
      <c r="AA110" s="12"/>
      <c r="AE110" s="12"/>
      <c r="AG110" s="12"/>
      <c r="AK110" s="12"/>
      <c r="AM110" s="12"/>
    </row>
    <row r="111" spans="2:39" s="11" customFormat="1" ht="15.6" x14ac:dyDescent="0.3">
      <c r="B111" s="36"/>
      <c r="F111" s="37"/>
      <c r="J111" s="12"/>
      <c r="L111" s="12"/>
      <c r="R111" s="12"/>
      <c r="S111" s="12"/>
      <c r="T111" s="12"/>
      <c r="U111" s="12"/>
      <c r="Y111" s="12"/>
      <c r="AA111" s="12"/>
      <c r="AE111" s="12"/>
      <c r="AG111" s="12"/>
      <c r="AK111" s="12"/>
      <c r="AM111" s="12"/>
    </row>
    <row r="112" spans="2:39" s="11" customFormat="1" ht="16.2" thickBot="1" x14ac:dyDescent="0.35">
      <c r="B112" s="38"/>
      <c r="C112" s="39"/>
      <c r="D112" s="39"/>
      <c r="E112" s="39"/>
      <c r="F112" s="40"/>
      <c r="J112" s="12"/>
      <c r="L112" s="12"/>
      <c r="R112" s="12"/>
      <c r="S112" s="12"/>
      <c r="T112" s="12"/>
      <c r="U112" s="12"/>
      <c r="Y112" s="12"/>
      <c r="AA112" s="12"/>
      <c r="AE112" s="12"/>
      <c r="AG112" s="12"/>
      <c r="AK112" s="12"/>
      <c r="AM112" s="12"/>
    </row>
  </sheetData>
  <sheetProtection algorithmName="SHA-512" hashValue="SXjFgs8ETGtKxgIvKbOtI5ElMyQUXWPVlloIYrzqICCFLsd/6cYI30QqXBhJKsqhLO8GAO29ZAH4X7S+h2mtrw==" saltValue="EAgtjVmYzzJRmxWC9VFNRg==" spinCount="100000" sheet="1" selectLockedCells="1"/>
  <mergeCells count="132">
    <mergeCell ref="E78:R78"/>
    <mergeCell ref="E74:I74"/>
    <mergeCell ref="C35:C36"/>
    <mergeCell ref="D35:D36"/>
    <mergeCell ref="B61:F61"/>
    <mergeCell ref="E64:P64"/>
    <mergeCell ref="H35:H36"/>
    <mergeCell ref="G35:G59"/>
    <mergeCell ref="Q35:Q45"/>
    <mergeCell ref="Q47:Q54"/>
    <mergeCell ref="P56:T59"/>
    <mergeCell ref="P55:T55"/>
    <mergeCell ref="V5:Z10"/>
    <mergeCell ref="W80:AC81"/>
    <mergeCell ref="G82:J82"/>
    <mergeCell ref="O82:R82"/>
    <mergeCell ref="G80:J80"/>
    <mergeCell ref="K80:N80"/>
    <mergeCell ref="G79:J79"/>
    <mergeCell ref="K79:N79"/>
    <mergeCell ref="O79:R79"/>
    <mergeCell ref="B77:G77"/>
    <mergeCell ref="B76:D76"/>
    <mergeCell ref="E76:F76"/>
    <mergeCell ref="T43:Z50"/>
    <mergeCell ref="O80:R80"/>
    <mergeCell ref="H56:I56"/>
    <mergeCell ref="H59:I59"/>
    <mergeCell ref="C79:D79"/>
    <mergeCell ref="W56:AC59"/>
    <mergeCell ref="B35:B36"/>
    <mergeCell ref="E65:P65"/>
    <mergeCell ref="E66:P66"/>
    <mergeCell ref="E35:E36"/>
    <mergeCell ref="F35:F36"/>
    <mergeCell ref="L59:M59"/>
    <mergeCell ref="E67:P67"/>
    <mergeCell ref="E68:P68"/>
    <mergeCell ref="O35:O59"/>
    <mergeCell ref="W97:AB104"/>
    <mergeCell ref="E106:F106"/>
    <mergeCell ref="B94:D95"/>
    <mergeCell ref="E94:F95"/>
    <mergeCell ref="G94:Q94"/>
    <mergeCell ref="B97:R97"/>
    <mergeCell ref="B98:R98"/>
    <mergeCell ref="E104:F104"/>
    <mergeCell ref="G95:Q95"/>
    <mergeCell ref="B55:F55"/>
    <mergeCell ref="H55:J55"/>
    <mergeCell ref="L55:N55"/>
    <mergeCell ref="K82:N82"/>
    <mergeCell ref="C80:D80"/>
    <mergeCell ref="I35:I54"/>
    <mergeCell ref="J35:J36"/>
    <mergeCell ref="K35:K59"/>
    <mergeCell ref="L35:L36"/>
    <mergeCell ref="M35:M54"/>
    <mergeCell ref="N35:N36"/>
    <mergeCell ref="L56:M56"/>
    <mergeCell ref="C2:P2"/>
    <mergeCell ref="H12:J12"/>
    <mergeCell ref="L12:N12"/>
    <mergeCell ref="P12:R12"/>
    <mergeCell ref="H13:J13"/>
    <mergeCell ref="L13:N13"/>
    <mergeCell ref="P13:R13"/>
    <mergeCell ref="B15:F16"/>
    <mergeCell ref="B10:C10"/>
    <mergeCell ref="E5:I5"/>
    <mergeCell ref="E7:I7"/>
    <mergeCell ref="E8:I8"/>
    <mergeCell ref="E9:I9"/>
    <mergeCell ref="E10:I10"/>
    <mergeCell ref="B5:C5"/>
    <mergeCell ref="B7:C7"/>
    <mergeCell ref="E6:I6"/>
    <mergeCell ref="B12:D12"/>
    <mergeCell ref="E12:F12"/>
    <mergeCell ref="B13:D13"/>
    <mergeCell ref="E13:F13"/>
    <mergeCell ref="B8:C8"/>
    <mergeCell ref="B9:C9"/>
    <mergeCell ref="L10:P10"/>
    <mergeCell ref="R10:T10"/>
    <mergeCell ref="E90:I90"/>
    <mergeCell ref="B91:C91"/>
    <mergeCell ref="E91:I91"/>
    <mergeCell ref="C81:J81"/>
    <mergeCell ref="B72:C72"/>
    <mergeCell ref="E72:I72"/>
    <mergeCell ref="E73:I73"/>
    <mergeCell ref="B74:C74"/>
    <mergeCell ref="R33:T33"/>
    <mergeCell ref="B29:C29"/>
    <mergeCell ref="E29:I29"/>
    <mergeCell ref="A27:T27"/>
    <mergeCell ref="L25:N25"/>
    <mergeCell ref="P25:R25"/>
    <mergeCell ref="L15:N16"/>
    <mergeCell ref="H15:J16"/>
    <mergeCell ref="P15:R16"/>
    <mergeCell ref="B18:F19"/>
    <mergeCell ref="H18:J19"/>
    <mergeCell ref="L18:N19"/>
    <mergeCell ref="P18:R19"/>
    <mergeCell ref="L20:N20"/>
    <mergeCell ref="P35:P36"/>
    <mergeCell ref="B108:F108"/>
    <mergeCell ref="L33:P33"/>
    <mergeCell ref="E30:I30"/>
    <mergeCell ref="B31:C31"/>
    <mergeCell ref="E31:I31"/>
    <mergeCell ref="H21:J22"/>
    <mergeCell ref="L21:N22"/>
    <mergeCell ref="P21:R22"/>
    <mergeCell ref="B21:F22"/>
    <mergeCell ref="B89:C89"/>
    <mergeCell ref="E89:I89"/>
    <mergeCell ref="E80:F80"/>
    <mergeCell ref="B33:D33"/>
    <mergeCell ref="E33:F33"/>
    <mergeCell ref="E79:F79"/>
    <mergeCell ref="A86:R87"/>
    <mergeCell ref="C78:D78"/>
    <mergeCell ref="E82:F82"/>
    <mergeCell ref="C82:D82"/>
    <mergeCell ref="E69:P69"/>
    <mergeCell ref="E70:P70"/>
    <mergeCell ref="B62:F62"/>
    <mergeCell ref="R38:R45"/>
    <mergeCell ref="R47:R54"/>
  </mergeCells>
  <hyperlinks>
    <hyperlink ref="F37" r:id="rId1" xr:uid="{00000000-0004-0000-0000-000000000000}"/>
  </hyperlinks>
  <pageMargins left="0.25" right="0.25" top="0.75" bottom="0.75" header="0.3" footer="0.3"/>
  <pageSetup paperSize="9" orientation="landscape" horizontalDpi="4294967293" r:id="rId2"/>
  <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7FC62572-32DB-4AA0-8C06-8173DE8BC050}">
          <x14:formula1>
            <xm:f>Fiche!G30:G33</xm:f>
          </x14:formula1>
          <xm:sqref>E104:F104</xm:sqref>
        </x14:dataValidation>
        <x14:dataValidation type="list" allowBlank="1" showInputMessage="1" showErrorMessage="1" xr:uid="{5158FA93-3C2D-4F1F-83C0-A9D0AD6D29A6}">
          <x14:formula1>
            <xm:f>Fiche!G24:G27</xm:f>
          </x14:formula1>
          <xm:sqref>F102</xm:sqref>
        </x14:dataValidation>
        <x14:dataValidation type="list" allowBlank="1" showInputMessage="1" showErrorMessage="1" xr:uid="{B781DD48-F4E8-42B7-9587-9C24D8AC3AB2}">
          <x14:formula1>
            <xm:f>Fiche!J25:J27</xm:f>
          </x14:formula1>
          <xm:sqref>J59 N59</xm:sqref>
        </x14:dataValidation>
        <x14:dataValidation type="list" allowBlank="1" showInputMessage="1" showErrorMessage="1" xr:uid="{7DD2B530-2B97-4D01-B807-D28A1FD257C9}">
          <x14:formula1>
            <xm:f>Fiche!E24:E26</xm:f>
          </x14:formula1>
          <xm:sqref>T52</xm:sqref>
        </x14:dataValidation>
        <x14:dataValidation type="list" allowBlank="1" showInputMessage="1" showErrorMessage="1" xr:uid="{C2D79278-66BC-4034-A15A-3D5F6D66A84C}">
          <x14:formula1>
            <xm:f>Fiche!J24:J26</xm:f>
          </x14:formula1>
          <xm:sqref>J56:J57 N56:N57</xm:sqref>
        </x14:dataValidation>
        <x14:dataValidation type="list" allowBlank="1" showInputMessage="1" showErrorMessage="1" xr:uid="{678BD3C2-D3F2-4BA3-BDD1-3B3EC55D845B}">
          <x14:formula1>
            <xm:f>Fiche!J25:J27</xm:f>
          </x14:formula1>
          <xm:sqref>J58 N58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3:Q43"/>
  <sheetViews>
    <sheetView topLeftCell="A7" workbookViewId="0">
      <selection activeCell="B19" sqref="B19:B20"/>
    </sheetView>
  </sheetViews>
  <sheetFormatPr baseColWidth="10" defaultColWidth="11.5546875" defaultRowHeight="14.4" x14ac:dyDescent="0.3"/>
  <cols>
    <col min="1" max="1" width="19.21875" customWidth="1"/>
    <col min="12" max="12" width="28.5546875" customWidth="1"/>
    <col min="13" max="13" width="12.77734375" bestFit="1" customWidth="1"/>
    <col min="14" max="17" width="16.77734375" customWidth="1"/>
  </cols>
  <sheetData>
    <row r="3" spans="1:17" ht="45" customHeight="1" x14ac:dyDescent="0.3">
      <c r="A3" s="4" t="s">
        <v>13</v>
      </c>
      <c r="B3" s="3" t="s">
        <v>8</v>
      </c>
      <c r="C3" s="1" t="s">
        <v>9</v>
      </c>
      <c r="D3" s="1" t="s">
        <v>12</v>
      </c>
      <c r="E3" s="1" t="s">
        <v>10</v>
      </c>
      <c r="F3" s="1" t="s">
        <v>11</v>
      </c>
      <c r="G3" s="1" t="s">
        <v>37</v>
      </c>
      <c r="H3" s="1" t="s">
        <v>38</v>
      </c>
      <c r="I3" s="1" t="s">
        <v>39</v>
      </c>
      <c r="J3" s="1" t="s">
        <v>33</v>
      </c>
      <c r="K3" s="1" t="s">
        <v>34</v>
      </c>
    </row>
    <row r="4" spans="1:17" ht="15" customHeight="1" x14ac:dyDescent="0.3">
      <c r="A4" s="4" t="str">
        <f>IF('Inscription Colmar Trophy 2019'!F38="","",'Inscription Colmar Trophy 2019'!F38)</f>
        <v/>
      </c>
      <c r="B4" s="4" t="str">
        <f>IF('Inscription Colmar Trophy 2019'!C38="","",'Inscription Colmar Trophy 2019'!C38)</f>
        <v/>
      </c>
      <c r="C4" s="4" t="str">
        <f>IF('Inscription Colmar Trophy 2019'!D38="","",'Inscription Colmar Trophy 2019'!D38)</f>
        <v/>
      </c>
      <c r="D4" s="8" t="str">
        <f>IF('Inscription Colmar Trophy 2019'!E38="","",'Inscription Colmar Trophy 2019'!E38)</f>
        <v/>
      </c>
      <c r="E4" s="4">
        <f>'Inscription Colmar Trophy 2019'!E5:I5</f>
        <v>0</v>
      </c>
      <c r="F4" s="4" t="e">
        <f>'Inscription Colmar Trophy 2019'!G73:I73</f>
        <v>#VALUE!</v>
      </c>
      <c r="G4" s="4" t="str">
        <f>IF('Inscription Colmar Trophy 2019'!H38="","",'Inscription Colmar Trophy 2019'!H38)</f>
        <v/>
      </c>
      <c r="H4" s="4" t="str">
        <f>IF('Inscription Colmar Trophy 2019'!J38="","",'Inscription Colmar Trophy 2019'!J38)</f>
        <v/>
      </c>
      <c r="I4" s="4" t="str">
        <f>IF('Inscription Colmar Trophy 2019'!L38="","",'Inscription Colmar Trophy 2019'!L38)</f>
        <v/>
      </c>
      <c r="J4" s="4" t="str">
        <f>IF('Inscription Colmar Trophy 2019'!N38="","",'Inscription Colmar Trophy 2019'!N38)</f>
        <v/>
      </c>
      <c r="K4" s="4" t="str">
        <f>IF('Inscription Colmar Trophy 2019'!P38="","",'Inscription Colmar Trophy 2019'!P38)</f>
        <v/>
      </c>
    </row>
    <row r="5" spans="1:17" ht="15" customHeight="1" x14ac:dyDescent="0.3">
      <c r="A5" s="4" t="str">
        <f>IF('Inscription Colmar Trophy 2019'!F39="","",'Inscription Colmar Trophy 2019'!F39)</f>
        <v/>
      </c>
      <c r="B5" s="4" t="str">
        <f>IF('Inscription Colmar Trophy 2019'!C39="","",'Inscription Colmar Trophy 2019'!C39)</f>
        <v/>
      </c>
      <c r="C5" s="4" t="str">
        <f>IF('Inscription Colmar Trophy 2019'!D39="","",'Inscription Colmar Trophy 2019'!D39)</f>
        <v/>
      </c>
      <c r="D5" s="8" t="str">
        <f>IF('Inscription Colmar Trophy 2019'!E39="","",'Inscription Colmar Trophy 2019'!E39)</f>
        <v/>
      </c>
      <c r="E5" s="4">
        <f>E4</f>
        <v>0</v>
      </c>
      <c r="F5" s="4" t="e">
        <f>F4</f>
        <v>#VALUE!</v>
      </c>
      <c r="G5" s="4" t="str">
        <f>IF('Inscription Colmar Trophy 2019'!H39="","",'Inscription Colmar Trophy 2019'!H39)</f>
        <v/>
      </c>
      <c r="H5" s="4" t="str">
        <f>IF('Inscription Colmar Trophy 2019'!J39="","",'Inscription Colmar Trophy 2019'!J39)</f>
        <v/>
      </c>
      <c r="I5" s="4" t="str">
        <f>IF('Inscription Colmar Trophy 2019'!L39="","",'Inscription Colmar Trophy 2019'!L39)</f>
        <v/>
      </c>
      <c r="J5" s="4" t="str">
        <f>IF('Inscription Colmar Trophy 2019'!N39="","",'Inscription Colmar Trophy 2019'!N39)</f>
        <v/>
      </c>
      <c r="K5" s="4" t="str">
        <f>IF('Inscription Colmar Trophy 2019'!P39="","",'Inscription Colmar Trophy 2019'!P39)</f>
        <v/>
      </c>
    </row>
    <row r="6" spans="1:17" ht="15" customHeight="1" x14ac:dyDescent="0.3">
      <c r="A6" s="4" t="str">
        <f>IF('Inscription Colmar Trophy 2019'!F40="","",'Inscription Colmar Trophy 2019'!F40)</f>
        <v/>
      </c>
      <c r="B6" s="4" t="str">
        <f>IF('Inscription Colmar Trophy 2019'!C40="","",'Inscription Colmar Trophy 2019'!C40)</f>
        <v/>
      </c>
      <c r="C6" s="4" t="str">
        <f>IF('Inscription Colmar Trophy 2019'!D40="","",'Inscription Colmar Trophy 2019'!D40)</f>
        <v/>
      </c>
      <c r="D6" s="8" t="str">
        <f>IF('Inscription Colmar Trophy 2019'!E40="","",'Inscription Colmar Trophy 2019'!E40)</f>
        <v/>
      </c>
      <c r="E6" s="4">
        <f>E5</f>
        <v>0</v>
      </c>
      <c r="F6" s="4" t="e">
        <f t="shared" ref="F6:F10" si="0">F5</f>
        <v>#VALUE!</v>
      </c>
      <c r="G6" s="4" t="str">
        <f>IF('Inscription Colmar Trophy 2019'!H40="","",'Inscription Colmar Trophy 2019'!H40)</f>
        <v/>
      </c>
      <c r="H6" s="4" t="str">
        <f>IF('Inscription Colmar Trophy 2019'!J40="","",'Inscription Colmar Trophy 2019'!J40)</f>
        <v/>
      </c>
      <c r="I6" s="4" t="str">
        <f>IF('Inscription Colmar Trophy 2019'!L40="","",'Inscription Colmar Trophy 2019'!L40)</f>
        <v/>
      </c>
      <c r="J6" s="4" t="str">
        <f>IF('Inscription Colmar Trophy 2019'!N40="","",'Inscription Colmar Trophy 2019'!N40)</f>
        <v/>
      </c>
      <c r="K6" s="4" t="str">
        <f>IF('Inscription Colmar Trophy 2019'!P40="","",'Inscription Colmar Trophy 2019'!P40)</f>
        <v/>
      </c>
    </row>
    <row r="7" spans="1:17" ht="15.75" customHeight="1" x14ac:dyDescent="0.3">
      <c r="A7" s="4" t="str">
        <f>IF('Inscription Colmar Trophy 2019'!F41="","",'Inscription Colmar Trophy 2019'!F41)</f>
        <v/>
      </c>
      <c r="B7" s="4" t="str">
        <f>IF('Inscription Colmar Trophy 2019'!C41="","",'Inscription Colmar Trophy 2019'!C41)</f>
        <v/>
      </c>
      <c r="C7" s="4" t="str">
        <f>IF('Inscription Colmar Trophy 2019'!D41="","",'Inscription Colmar Trophy 2019'!D41)</f>
        <v/>
      </c>
      <c r="D7" s="8" t="str">
        <f>IF('Inscription Colmar Trophy 2019'!E41="","",'Inscription Colmar Trophy 2019'!E41)</f>
        <v/>
      </c>
      <c r="E7" s="4">
        <f t="shared" ref="E7:E20" si="1">E6</f>
        <v>0</v>
      </c>
      <c r="F7" s="4" t="e">
        <f t="shared" si="0"/>
        <v>#VALUE!</v>
      </c>
      <c r="G7" s="4" t="str">
        <f>IF('Inscription Colmar Trophy 2019'!H41="","",'Inscription Colmar Trophy 2019'!H41)</f>
        <v/>
      </c>
      <c r="H7" s="4" t="str">
        <f>IF('Inscription Colmar Trophy 2019'!J41="","",'Inscription Colmar Trophy 2019'!J41)</f>
        <v/>
      </c>
      <c r="I7" s="4" t="str">
        <f>IF('Inscription Colmar Trophy 2019'!L41="","",'Inscription Colmar Trophy 2019'!L41)</f>
        <v/>
      </c>
      <c r="J7" s="4" t="str">
        <f>IF('Inscription Colmar Trophy 2019'!N41="","",'Inscription Colmar Trophy 2019'!N41)</f>
        <v/>
      </c>
      <c r="K7" s="4" t="str">
        <f>IF('Inscription Colmar Trophy 2019'!P41="","",'Inscription Colmar Trophy 2019'!P41)</f>
        <v/>
      </c>
      <c r="M7" s="4" t="s">
        <v>35</v>
      </c>
      <c r="N7" s="6" t="e">
        <f>'Inscription Colmar Trophy 2019'!#REF!</f>
        <v>#REF!</v>
      </c>
      <c r="O7" s="6" t="e">
        <f>'Inscription Colmar Trophy 2019'!#REF!</f>
        <v>#REF!</v>
      </c>
      <c r="P7" s="6" t="e">
        <f>'Inscription Colmar Trophy 2019'!#REF!</f>
        <v>#REF!</v>
      </c>
      <c r="Q7" s="6" t="e">
        <f>'Inscription Colmar Trophy 2019'!#REF!</f>
        <v>#REF!</v>
      </c>
    </row>
    <row r="8" spans="1:17" ht="15.75" customHeight="1" x14ac:dyDescent="0.3">
      <c r="A8" s="4" t="str">
        <f>IF('Inscription Colmar Trophy 2019'!F42="","",'Inscription Colmar Trophy 2019'!F42)</f>
        <v/>
      </c>
      <c r="B8" s="4" t="str">
        <f>IF('Inscription Colmar Trophy 2019'!C42="","",'Inscription Colmar Trophy 2019'!C42)</f>
        <v/>
      </c>
      <c r="C8" s="4" t="str">
        <f>IF('Inscription Colmar Trophy 2019'!D42="","",'Inscription Colmar Trophy 2019'!D42)</f>
        <v/>
      </c>
      <c r="D8" s="8" t="str">
        <f>IF('Inscription Colmar Trophy 2019'!E42="","",'Inscription Colmar Trophy 2019'!E42)</f>
        <v/>
      </c>
      <c r="E8" s="4">
        <f t="shared" si="1"/>
        <v>0</v>
      </c>
      <c r="F8" s="4" t="e">
        <f t="shared" si="0"/>
        <v>#VALUE!</v>
      </c>
      <c r="G8" s="4" t="str">
        <f>IF('Inscription Colmar Trophy 2019'!H42="","",'Inscription Colmar Trophy 2019'!H42)</f>
        <v/>
      </c>
      <c r="H8" s="4" t="str">
        <f>IF('Inscription Colmar Trophy 2019'!J42="","",'Inscription Colmar Trophy 2019'!J42)</f>
        <v/>
      </c>
      <c r="I8" s="4" t="str">
        <f>IF('Inscription Colmar Trophy 2019'!L42="","",'Inscription Colmar Trophy 2019'!L42)</f>
        <v/>
      </c>
      <c r="J8" s="4" t="str">
        <f>IF('Inscription Colmar Trophy 2019'!N42="","",'Inscription Colmar Trophy 2019'!N42)</f>
        <v/>
      </c>
      <c r="K8" s="4" t="str">
        <f>IF('Inscription Colmar Trophy 2019'!P42="","",'Inscription Colmar Trophy 2019'!P42)</f>
        <v/>
      </c>
      <c r="M8" s="4" t="s">
        <v>49</v>
      </c>
      <c r="N8" s="6" t="e">
        <f>'Inscription Colmar Trophy 2019'!E80:F80</f>
        <v>#VALUE!</v>
      </c>
      <c r="O8" s="6" t="e">
        <f>'Inscription Colmar Trophy 2019'!F80:G80</f>
        <v>#VALUE!</v>
      </c>
      <c r="P8" s="6" t="e">
        <f>'Inscription Colmar Trophy 2019'!G80:H80</f>
        <v>#VALUE!</v>
      </c>
      <c r="Q8" s="6" t="e">
        <f>'Inscription Colmar Trophy 2019'!H80:I80</f>
        <v>#VALUE!</v>
      </c>
    </row>
    <row r="9" spans="1:17" ht="15.75" customHeight="1" x14ac:dyDescent="0.3">
      <c r="A9" s="4" t="str">
        <f>IF('Inscription Colmar Trophy 2019'!F43="","",'Inscription Colmar Trophy 2019'!F43)</f>
        <v/>
      </c>
      <c r="B9" s="4" t="str">
        <f>IF('Inscription Colmar Trophy 2019'!C43="","",'Inscription Colmar Trophy 2019'!C43)</f>
        <v/>
      </c>
      <c r="C9" s="4" t="str">
        <f>IF('Inscription Colmar Trophy 2019'!D43="","",'Inscription Colmar Trophy 2019'!D43)</f>
        <v/>
      </c>
      <c r="D9" s="8" t="str">
        <f>IF('Inscription Colmar Trophy 2019'!E43="","",'Inscription Colmar Trophy 2019'!E43)</f>
        <v/>
      </c>
      <c r="E9" s="4">
        <f t="shared" si="1"/>
        <v>0</v>
      </c>
      <c r="F9" s="4" t="e">
        <f t="shared" si="0"/>
        <v>#VALUE!</v>
      </c>
      <c r="G9" s="4" t="str">
        <f>IF('Inscription Colmar Trophy 2019'!H43="","",'Inscription Colmar Trophy 2019'!H43)</f>
        <v/>
      </c>
      <c r="H9" s="4" t="str">
        <f>IF('Inscription Colmar Trophy 2019'!J43="","",'Inscription Colmar Trophy 2019'!J43)</f>
        <v/>
      </c>
      <c r="I9" s="4" t="str">
        <f>IF('Inscription Colmar Trophy 2019'!L43="","",'Inscription Colmar Trophy 2019'!L43)</f>
        <v/>
      </c>
      <c r="J9" s="4" t="str">
        <f>IF('Inscription Colmar Trophy 2019'!N43="","",'Inscription Colmar Trophy 2019'!N43)</f>
        <v/>
      </c>
      <c r="K9" s="4" t="str">
        <f>IF('Inscription Colmar Trophy 2019'!P43="","",'Inscription Colmar Trophy 2019'!P43)</f>
        <v/>
      </c>
      <c r="M9" s="4" t="s">
        <v>50</v>
      </c>
      <c r="N9" s="6" t="e">
        <f>'Inscription Colmar Trophy 2019'!#REF!</f>
        <v>#REF!</v>
      </c>
      <c r="O9" s="6" t="e">
        <f>'Inscription Colmar Trophy 2019'!#REF!</f>
        <v>#REF!</v>
      </c>
      <c r="P9" s="6" t="e">
        <f>'Inscription Colmar Trophy 2019'!#REF!</f>
        <v>#REF!</v>
      </c>
      <c r="Q9" s="6" t="e">
        <f>'Inscription Colmar Trophy 2019'!#REF!</f>
        <v>#REF!</v>
      </c>
    </row>
    <row r="10" spans="1:17" x14ac:dyDescent="0.3">
      <c r="A10" s="4" t="str">
        <f>IF('Inscription Colmar Trophy 2019'!F44="","",'Inscription Colmar Trophy 2019'!F44)</f>
        <v/>
      </c>
      <c r="B10" s="4" t="str">
        <f>IF('Inscription Colmar Trophy 2019'!C44="","",'Inscription Colmar Trophy 2019'!C44)</f>
        <v/>
      </c>
      <c r="C10" s="4" t="str">
        <f>IF('Inscription Colmar Trophy 2019'!D44="","",'Inscription Colmar Trophy 2019'!D44)</f>
        <v/>
      </c>
      <c r="D10" s="8" t="str">
        <f>IF('Inscription Colmar Trophy 2019'!E44="","",'Inscription Colmar Trophy 2019'!E44)</f>
        <v/>
      </c>
      <c r="E10" s="4">
        <f t="shared" si="1"/>
        <v>0</v>
      </c>
      <c r="F10" s="4" t="e">
        <f t="shared" si="0"/>
        <v>#VALUE!</v>
      </c>
      <c r="G10" s="4" t="str">
        <f>IF('Inscription Colmar Trophy 2019'!H44="","",'Inscription Colmar Trophy 2019'!H44)</f>
        <v/>
      </c>
      <c r="H10" s="4" t="str">
        <f>IF('Inscription Colmar Trophy 2019'!J44="","",'Inscription Colmar Trophy 2019'!J44)</f>
        <v/>
      </c>
      <c r="I10" s="4" t="str">
        <f>IF('Inscription Colmar Trophy 2019'!L44="","",'Inscription Colmar Trophy 2019'!L44)</f>
        <v/>
      </c>
      <c r="J10" s="4" t="str">
        <f>IF('Inscription Colmar Trophy 2019'!N44="","",'Inscription Colmar Trophy 2019'!N44)</f>
        <v/>
      </c>
      <c r="K10" s="4" t="str">
        <f>IF('Inscription Colmar Trophy 2019'!P44="","",'Inscription Colmar Trophy 2019'!P44)</f>
        <v/>
      </c>
      <c r="N10" s="7"/>
      <c r="O10" s="7"/>
      <c r="P10" s="7"/>
      <c r="Q10" s="7"/>
    </row>
    <row r="11" spans="1:17" ht="15" customHeight="1" x14ac:dyDescent="0.3">
      <c r="A11" s="4" t="str">
        <f>IF('Inscription Colmar Trophy 2019'!F45="","",'Inscription Colmar Trophy 2019'!F45)</f>
        <v/>
      </c>
      <c r="B11" s="4" t="str">
        <f>IF('Inscription Colmar Trophy 2019'!C45="","",'Inscription Colmar Trophy 2019'!C45)</f>
        <v/>
      </c>
      <c r="C11" s="4" t="str">
        <f>IF('Inscription Colmar Trophy 2019'!D45="","",'Inscription Colmar Trophy 2019'!D45)</f>
        <v/>
      </c>
      <c r="D11" s="8" t="str">
        <f>IF('Inscription Colmar Trophy 2019'!E45="","",'Inscription Colmar Trophy 2019'!E45)</f>
        <v/>
      </c>
      <c r="E11" s="4">
        <f t="shared" si="1"/>
        <v>0</v>
      </c>
      <c r="F11" s="4" t="e">
        <f>F10</f>
        <v>#VALUE!</v>
      </c>
      <c r="G11" s="4" t="str">
        <f>IF('Inscription Colmar Trophy 2019'!H45="","",'Inscription Colmar Trophy 2019'!H45)</f>
        <v/>
      </c>
      <c r="H11" s="4" t="str">
        <f>IF('Inscription Colmar Trophy 2019'!J45="","",'Inscription Colmar Trophy 2019'!J45)</f>
        <v/>
      </c>
      <c r="I11" s="4" t="str">
        <f>IF('Inscription Colmar Trophy 2019'!L45="","",'Inscription Colmar Trophy 2019'!L45)</f>
        <v/>
      </c>
      <c r="J11" s="4" t="str">
        <f>IF('Inscription Colmar Trophy 2019'!N45="","",'Inscription Colmar Trophy 2019'!N45)</f>
        <v/>
      </c>
      <c r="K11" s="4" t="str">
        <f>IF('Inscription Colmar Trophy 2019'!P45="","",'Inscription Colmar Trophy 2019'!P45)</f>
        <v/>
      </c>
      <c r="M11" s="4" t="s">
        <v>35</v>
      </c>
      <c r="N11" s="6" t="e">
        <f>'Inscription Colmar Trophy 2019'!#REF!</f>
        <v>#REF!</v>
      </c>
      <c r="O11" s="6" t="e">
        <f>'Inscription Colmar Trophy 2019'!#REF!</f>
        <v>#REF!</v>
      </c>
      <c r="P11" s="6" t="e">
        <f>'Inscription Colmar Trophy 2019'!#REF!</f>
        <v>#REF!</v>
      </c>
      <c r="Q11" s="6" t="e">
        <f>'Inscription Colmar Trophy 2019'!#REF!</f>
        <v>#REF!</v>
      </c>
    </row>
    <row r="12" spans="1:17" ht="15" customHeight="1" x14ac:dyDescent="0.3">
      <c r="D12" s="5"/>
      <c r="E12" s="4">
        <f t="shared" si="1"/>
        <v>0</v>
      </c>
      <c r="F12" s="4" t="e">
        <f>F11</f>
        <v>#VALUE!</v>
      </c>
      <c r="G12" s="4" t="str">
        <f>IF('Inscription Colmar Trophy 2019'!H46="","",'Inscription Colmar Trophy 2019'!H46)</f>
        <v/>
      </c>
      <c r="H12" s="4" t="str">
        <f>IF('Inscription Colmar Trophy 2019'!J46="","",'Inscription Colmar Trophy 2019'!J46)</f>
        <v/>
      </c>
      <c r="I12" s="4" t="str">
        <f>IF('Inscription Colmar Trophy 2019'!L46="","",'Inscription Colmar Trophy 2019'!L46)</f>
        <v/>
      </c>
      <c r="J12" s="4" t="str">
        <f>IF('Inscription Colmar Trophy 2019'!N46="","",'Inscription Colmar Trophy 2019'!N46)</f>
        <v/>
      </c>
      <c r="K12" s="4" t="str">
        <f>IF('Inscription Colmar Trophy 2019'!P46="","",'Inscription Colmar Trophy 2019'!P46)</f>
        <v/>
      </c>
      <c r="M12" s="4" t="s">
        <v>49</v>
      </c>
      <c r="N12" s="6" t="e">
        <f>'Inscription Colmar Trophy 2019'!E82:F82</f>
        <v>#VALUE!</v>
      </c>
      <c r="O12" s="6" t="e">
        <f>'Inscription Colmar Trophy 2019'!F82:G82</f>
        <v>#VALUE!</v>
      </c>
      <c r="P12" s="6" t="e">
        <f>'Inscription Colmar Trophy 2019'!G82:H82</f>
        <v>#VALUE!</v>
      </c>
      <c r="Q12" s="6" t="e">
        <f>'Inscription Colmar Trophy 2019'!H82:I82</f>
        <v>#VALUE!</v>
      </c>
    </row>
    <row r="13" spans="1:17" ht="15" customHeight="1" x14ac:dyDescent="0.3">
      <c r="A13" s="4" t="str">
        <f>IF('Inscription Colmar Trophy 2019'!F47="","",'Inscription Colmar Trophy 2019'!F47)</f>
        <v/>
      </c>
      <c r="B13" s="4" t="str">
        <f>IF('Inscription Colmar Trophy 2019'!C47="","",'Inscription Colmar Trophy 2019'!C47)</f>
        <v/>
      </c>
      <c r="C13" s="4" t="str">
        <f>IF('Inscription Colmar Trophy 2019'!D47="","",'Inscription Colmar Trophy 2019'!D47)</f>
        <v/>
      </c>
      <c r="D13" s="4" t="str">
        <f>IF('Inscription Colmar Trophy 2019'!E47="","",'Inscription Colmar Trophy 2019'!E47)</f>
        <v/>
      </c>
      <c r="E13" s="4">
        <f t="shared" si="1"/>
        <v>0</v>
      </c>
      <c r="F13" s="4" t="e">
        <f>F12</f>
        <v>#VALUE!</v>
      </c>
      <c r="G13" s="4" t="str">
        <f>IF('Inscription Colmar Trophy 2019'!H47="","",'Inscription Colmar Trophy 2019'!H47)</f>
        <v>yes</v>
      </c>
      <c r="H13" s="4" t="str">
        <f>IF('Inscription Colmar Trophy 2019'!J47="","",'Inscription Colmar Trophy 2019'!J47)</f>
        <v>yes</v>
      </c>
      <c r="I13" s="4" t="str">
        <f>IF('Inscription Colmar Trophy 2019'!L47="","",'Inscription Colmar Trophy 2019'!L47)</f>
        <v>yes</v>
      </c>
      <c r="J13" s="4" t="str">
        <f>IF('Inscription Colmar Trophy 2019'!N47="","",'Inscription Colmar Trophy 2019'!N47)</f>
        <v>yes</v>
      </c>
      <c r="K13" s="4" t="str">
        <f>IF('Inscription Colmar Trophy 2019'!P47="","",'Inscription Colmar Trophy 2019'!P47)</f>
        <v>yes</v>
      </c>
      <c r="M13" s="4" t="s">
        <v>50</v>
      </c>
      <c r="N13" s="6" t="e">
        <f>'Inscription Colmar Trophy 2019'!#REF!</f>
        <v>#REF!</v>
      </c>
      <c r="O13" s="6" t="e">
        <f>'Inscription Colmar Trophy 2019'!#REF!</f>
        <v>#REF!</v>
      </c>
      <c r="P13" s="6" t="e">
        <f>'Inscription Colmar Trophy 2019'!#REF!</f>
        <v>#REF!</v>
      </c>
      <c r="Q13" s="6" t="e">
        <f>'Inscription Colmar Trophy 2019'!#REF!</f>
        <v>#REF!</v>
      </c>
    </row>
    <row r="14" spans="1:17" x14ac:dyDescent="0.3">
      <c r="A14" s="4" t="str">
        <f>IF('Inscription Colmar Trophy 2019'!F48="","",'Inscription Colmar Trophy 2019'!F48)</f>
        <v/>
      </c>
      <c r="B14" s="4" t="str">
        <f>IF('Inscription Colmar Trophy 2019'!C48="","",'Inscription Colmar Trophy 2019'!C48)</f>
        <v/>
      </c>
      <c r="C14" s="4" t="str">
        <f>IF('Inscription Colmar Trophy 2019'!D48="","",'Inscription Colmar Trophy 2019'!D48)</f>
        <v/>
      </c>
      <c r="D14" s="4" t="str">
        <f>IF('Inscription Colmar Trophy 2019'!E48="","",'Inscription Colmar Trophy 2019'!E48)</f>
        <v/>
      </c>
      <c r="E14" s="4">
        <f t="shared" si="1"/>
        <v>0</v>
      </c>
      <c r="F14" s="4" t="e">
        <f t="shared" ref="F14:F20" si="2">F13</f>
        <v>#VALUE!</v>
      </c>
      <c r="G14" s="4" t="str">
        <f>IF('Inscription Colmar Trophy 2019'!H48="","",'Inscription Colmar Trophy 2019'!H48)</f>
        <v/>
      </c>
      <c r="H14" s="4" t="str">
        <f>IF('Inscription Colmar Trophy 2019'!J48="","",'Inscription Colmar Trophy 2019'!J48)</f>
        <v/>
      </c>
      <c r="I14" s="4" t="str">
        <f>IF('Inscription Colmar Trophy 2019'!L48="","",'Inscription Colmar Trophy 2019'!L48)</f>
        <v/>
      </c>
      <c r="J14" s="4" t="str">
        <f>IF('Inscription Colmar Trophy 2019'!N48="","",'Inscription Colmar Trophy 2019'!N48)</f>
        <v/>
      </c>
      <c r="K14" s="4" t="str">
        <f>IF('Inscription Colmar Trophy 2019'!P48="","",'Inscription Colmar Trophy 2019'!P48)</f>
        <v/>
      </c>
    </row>
    <row r="15" spans="1:17" x14ac:dyDescent="0.3">
      <c r="A15" s="4" t="str">
        <f>IF('Inscription Colmar Trophy 2019'!F49="","",'Inscription Colmar Trophy 2019'!F49)</f>
        <v/>
      </c>
      <c r="B15" s="4" t="str">
        <f>IF('Inscription Colmar Trophy 2019'!C49="","",'Inscription Colmar Trophy 2019'!C49)</f>
        <v/>
      </c>
      <c r="C15" s="4" t="str">
        <f>IF('Inscription Colmar Trophy 2019'!D49="","",'Inscription Colmar Trophy 2019'!D49)</f>
        <v/>
      </c>
      <c r="D15" s="4" t="str">
        <f>IF('Inscription Colmar Trophy 2019'!E49="","",'Inscription Colmar Trophy 2019'!E49)</f>
        <v/>
      </c>
      <c r="E15" s="4">
        <f t="shared" si="1"/>
        <v>0</v>
      </c>
      <c r="F15" s="4" t="e">
        <f t="shared" si="2"/>
        <v>#VALUE!</v>
      </c>
      <c r="G15" s="4" t="str">
        <f>IF('Inscription Colmar Trophy 2019'!H49="","",'Inscription Colmar Trophy 2019'!H49)</f>
        <v/>
      </c>
      <c r="H15" s="4" t="str">
        <f>IF('Inscription Colmar Trophy 2019'!J49="","",'Inscription Colmar Trophy 2019'!J49)</f>
        <v/>
      </c>
      <c r="I15" s="4" t="str">
        <f>IF('Inscription Colmar Trophy 2019'!L49="","",'Inscription Colmar Trophy 2019'!L49)</f>
        <v/>
      </c>
      <c r="J15" s="4" t="str">
        <f>IF('Inscription Colmar Trophy 2019'!N49="","",'Inscription Colmar Trophy 2019'!N49)</f>
        <v/>
      </c>
      <c r="K15" s="4" t="str">
        <f>IF('Inscription Colmar Trophy 2019'!P49="","",'Inscription Colmar Trophy 2019'!P49)</f>
        <v/>
      </c>
    </row>
    <row r="16" spans="1:17" x14ac:dyDescent="0.3">
      <c r="A16" s="4" t="str">
        <f>IF('Inscription Colmar Trophy 2019'!F50="","",'Inscription Colmar Trophy 2019'!F50)</f>
        <v/>
      </c>
      <c r="B16" s="4" t="str">
        <f>IF('Inscription Colmar Trophy 2019'!C50="","",'Inscription Colmar Trophy 2019'!C50)</f>
        <v/>
      </c>
      <c r="C16" s="4" t="str">
        <f>IF('Inscription Colmar Trophy 2019'!D50="","",'Inscription Colmar Trophy 2019'!D50)</f>
        <v/>
      </c>
      <c r="D16" s="4" t="str">
        <f>IF('Inscription Colmar Trophy 2019'!E50="","",'Inscription Colmar Trophy 2019'!E50)</f>
        <v/>
      </c>
      <c r="E16" s="4">
        <f t="shared" si="1"/>
        <v>0</v>
      </c>
      <c r="F16" s="4" t="e">
        <f t="shared" si="2"/>
        <v>#VALUE!</v>
      </c>
      <c r="G16" s="4" t="str">
        <f>IF('Inscription Colmar Trophy 2019'!H50="","",'Inscription Colmar Trophy 2019'!H50)</f>
        <v/>
      </c>
      <c r="H16" s="4" t="str">
        <f>IF('Inscription Colmar Trophy 2019'!J50="","",'Inscription Colmar Trophy 2019'!J50)</f>
        <v/>
      </c>
      <c r="I16" s="4" t="str">
        <f>IF('Inscription Colmar Trophy 2019'!L50="","",'Inscription Colmar Trophy 2019'!L50)</f>
        <v/>
      </c>
      <c r="J16" s="4" t="str">
        <f>IF('Inscription Colmar Trophy 2019'!N50="","",'Inscription Colmar Trophy 2019'!N50)</f>
        <v/>
      </c>
      <c r="K16" s="4" t="str">
        <f>IF('Inscription Colmar Trophy 2019'!P50="","",'Inscription Colmar Trophy 2019'!P50)</f>
        <v/>
      </c>
    </row>
    <row r="17" spans="1:13" x14ac:dyDescent="0.3">
      <c r="A17" s="4" t="str">
        <f>IF('Inscription Colmar Trophy 2019'!F51="","",'Inscription Colmar Trophy 2019'!F51)</f>
        <v/>
      </c>
      <c r="B17" s="4" t="str">
        <f>IF('Inscription Colmar Trophy 2019'!C51="","",'Inscription Colmar Trophy 2019'!C51)</f>
        <v/>
      </c>
      <c r="C17" s="4" t="str">
        <f>IF('Inscription Colmar Trophy 2019'!D51="","",'Inscription Colmar Trophy 2019'!D51)</f>
        <v/>
      </c>
      <c r="D17" s="4" t="str">
        <f>IF('Inscription Colmar Trophy 2019'!E51="","",'Inscription Colmar Trophy 2019'!E51)</f>
        <v/>
      </c>
      <c r="E17" s="4">
        <f t="shared" si="1"/>
        <v>0</v>
      </c>
      <c r="F17" s="4" t="e">
        <f t="shared" si="2"/>
        <v>#VALUE!</v>
      </c>
      <c r="G17" s="4" t="str">
        <f>IF('Inscription Colmar Trophy 2019'!H51="","",'Inscription Colmar Trophy 2019'!H51)</f>
        <v/>
      </c>
      <c r="H17" s="4" t="str">
        <f>IF('Inscription Colmar Trophy 2019'!J51="","",'Inscription Colmar Trophy 2019'!J51)</f>
        <v/>
      </c>
      <c r="I17" s="4" t="str">
        <f>IF('Inscription Colmar Trophy 2019'!L51="","",'Inscription Colmar Trophy 2019'!L51)</f>
        <v/>
      </c>
      <c r="J17" s="4" t="str">
        <f>IF('Inscription Colmar Trophy 2019'!N51="","",'Inscription Colmar Trophy 2019'!N51)</f>
        <v/>
      </c>
      <c r="K17" s="4" t="str">
        <f>IF('Inscription Colmar Trophy 2019'!P51="","",'Inscription Colmar Trophy 2019'!P51)</f>
        <v/>
      </c>
    </row>
    <row r="18" spans="1:13" x14ac:dyDescent="0.3">
      <c r="A18" s="4" t="str">
        <f>IF('Inscription Colmar Trophy 2019'!F52="","",'Inscription Colmar Trophy 2019'!F52)</f>
        <v/>
      </c>
      <c r="B18" s="4" t="str">
        <f>IF('Inscription Colmar Trophy 2019'!C52="","",'Inscription Colmar Trophy 2019'!C52)</f>
        <v/>
      </c>
      <c r="C18" s="4" t="str">
        <f>IF('Inscription Colmar Trophy 2019'!D52="","",'Inscription Colmar Trophy 2019'!D52)</f>
        <v/>
      </c>
      <c r="D18" s="4" t="str">
        <f>IF('Inscription Colmar Trophy 2019'!E52="","",'Inscription Colmar Trophy 2019'!E52)</f>
        <v/>
      </c>
      <c r="E18" s="4">
        <f t="shared" si="1"/>
        <v>0</v>
      </c>
      <c r="F18" s="4" t="e">
        <f t="shared" si="2"/>
        <v>#VALUE!</v>
      </c>
      <c r="G18" s="4" t="str">
        <f>IF('Inscription Colmar Trophy 2019'!H52="","",'Inscription Colmar Trophy 2019'!H52)</f>
        <v/>
      </c>
      <c r="H18" s="4" t="str">
        <f>IF('Inscription Colmar Trophy 2019'!J52="","",'Inscription Colmar Trophy 2019'!J52)</f>
        <v/>
      </c>
      <c r="I18" s="4" t="str">
        <f>IF('Inscription Colmar Trophy 2019'!L52="","",'Inscription Colmar Trophy 2019'!L52)</f>
        <v/>
      </c>
      <c r="J18" s="4" t="str">
        <f>IF('Inscription Colmar Trophy 2019'!N52="","",'Inscription Colmar Trophy 2019'!N52)</f>
        <v/>
      </c>
      <c r="K18" s="4" t="str">
        <f>IF('Inscription Colmar Trophy 2019'!P52="","",'Inscription Colmar Trophy 2019'!P52)</f>
        <v/>
      </c>
    </row>
    <row r="19" spans="1:13" x14ac:dyDescent="0.3">
      <c r="A19" s="4" t="str">
        <f>IF('Inscription Colmar Trophy 2019'!F53="","",'Inscription Colmar Trophy 2019'!F53)</f>
        <v/>
      </c>
      <c r="B19" s="4" t="str">
        <f>IF('Inscription Colmar Trophy 2019'!C53="","",'Inscription Colmar Trophy 2019'!C53)</f>
        <v/>
      </c>
      <c r="C19" s="4" t="str">
        <f>IF('Inscription Colmar Trophy 2019'!D53="","",'Inscription Colmar Trophy 2019'!D53)</f>
        <v/>
      </c>
      <c r="D19" s="4" t="str">
        <f>IF('Inscription Colmar Trophy 2019'!E53="","",'Inscription Colmar Trophy 2019'!E53)</f>
        <v/>
      </c>
      <c r="E19" s="4">
        <f t="shared" si="1"/>
        <v>0</v>
      </c>
      <c r="F19" s="4" t="e">
        <f t="shared" si="2"/>
        <v>#VALUE!</v>
      </c>
      <c r="G19" s="4" t="str">
        <f>IF('Inscription Colmar Trophy 2019'!H53="","",'Inscription Colmar Trophy 2019'!H53)</f>
        <v/>
      </c>
      <c r="H19" s="4" t="str">
        <f>IF('Inscription Colmar Trophy 2019'!J53="","",'Inscription Colmar Trophy 2019'!J53)</f>
        <v/>
      </c>
      <c r="I19" s="4" t="str">
        <f>IF('Inscription Colmar Trophy 2019'!L53="","",'Inscription Colmar Trophy 2019'!L53)</f>
        <v/>
      </c>
      <c r="J19" s="4" t="str">
        <f>IF('Inscription Colmar Trophy 2019'!N53="","",'Inscription Colmar Trophy 2019'!N53)</f>
        <v/>
      </c>
      <c r="K19" s="4" t="str">
        <f>IF('Inscription Colmar Trophy 2019'!P53="","",'Inscription Colmar Trophy 2019'!P53)</f>
        <v/>
      </c>
    </row>
    <row r="20" spans="1:13" x14ac:dyDescent="0.3">
      <c r="A20" s="4" t="str">
        <f>IF('Inscription Colmar Trophy 2019'!F54="","",'Inscription Colmar Trophy 2019'!F54)</f>
        <v/>
      </c>
      <c r="B20" s="4" t="str">
        <f>IF('Inscription Colmar Trophy 2019'!C54="","",'Inscription Colmar Trophy 2019'!C54)</f>
        <v/>
      </c>
      <c r="C20" s="4" t="str">
        <f>IF('Inscription Colmar Trophy 2019'!D54="","",'Inscription Colmar Trophy 2019'!D54)</f>
        <v/>
      </c>
      <c r="D20" s="4" t="str">
        <f>IF('Inscription Colmar Trophy 2019'!E54="","",'Inscription Colmar Trophy 2019'!E54)</f>
        <v/>
      </c>
      <c r="E20" s="4">
        <f t="shared" si="1"/>
        <v>0</v>
      </c>
      <c r="F20" s="4" t="e">
        <f t="shared" si="2"/>
        <v>#VALUE!</v>
      </c>
      <c r="G20" s="4" t="str">
        <f>IF('Inscription Colmar Trophy 2019'!H54="","",'Inscription Colmar Trophy 2019'!H54)</f>
        <v/>
      </c>
      <c r="H20" s="4" t="str">
        <f>IF('Inscription Colmar Trophy 2019'!J54="","",'Inscription Colmar Trophy 2019'!J54)</f>
        <v/>
      </c>
      <c r="I20" s="4" t="str">
        <f>IF('Inscription Colmar Trophy 2019'!L54="","",'Inscription Colmar Trophy 2019'!L54)</f>
        <v/>
      </c>
      <c r="J20" s="4" t="str">
        <f>IF('Inscription Colmar Trophy 2019'!N54="","",'Inscription Colmar Trophy 2019'!N54)</f>
        <v/>
      </c>
      <c r="K20" s="4" t="str">
        <f>IF('Inscription Colmar Trophy 2019'!P54="","",'Inscription Colmar Trophy 2019'!P54)</f>
        <v/>
      </c>
    </row>
    <row r="24" spans="1:13" x14ac:dyDescent="0.3">
      <c r="B24" s="9" t="s">
        <v>31</v>
      </c>
      <c r="E24" s="9" t="s">
        <v>31</v>
      </c>
      <c r="G24" s="9" t="s">
        <v>31</v>
      </c>
      <c r="J24" s="9" t="s">
        <v>31</v>
      </c>
    </row>
    <row r="25" spans="1:13" x14ac:dyDescent="0.3">
      <c r="A25" s="276" t="s">
        <v>22</v>
      </c>
      <c r="B25" t="str">
        <f>CONCATENATE(C4," ",B4)</f>
        <v xml:space="preserve"> </v>
      </c>
      <c r="E25" t="s">
        <v>51</v>
      </c>
      <c r="G25" t="s">
        <v>25</v>
      </c>
      <c r="I25" s="5"/>
      <c r="J25" t="s">
        <v>68</v>
      </c>
      <c r="M25" s="6" t="str">
        <f>IF(B4="","0","1")</f>
        <v>0</v>
      </c>
    </row>
    <row r="26" spans="1:13" x14ac:dyDescent="0.3">
      <c r="A26" s="276"/>
      <c r="B26" t="str">
        <f t="shared" ref="B26:B32" si="3">CONCATENATE(C5," ",B5)</f>
        <v xml:space="preserve"> </v>
      </c>
      <c r="E26" t="s">
        <v>52</v>
      </c>
      <c r="G26" t="s">
        <v>26</v>
      </c>
      <c r="J26" t="s">
        <v>69</v>
      </c>
      <c r="M26" s="6" t="str">
        <f t="shared" ref="M26:M41" si="4">IF(B5="","0","1")</f>
        <v>0</v>
      </c>
    </row>
    <row r="27" spans="1:13" x14ac:dyDescent="0.3">
      <c r="A27" s="276"/>
      <c r="B27" t="str">
        <f t="shared" si="3"/>
        <v xml:space="preserve"> </v>
      </c>
      <c r="G27" t="s">
        <v>55</v>
      </c>
      <c r="M27" s="6" t="str">
        <f t="shared" si="4"/>
        <v>0</v>
      </c>
    </row>
    <row r="28" spans="1:13" x14ac:dyDescent="0.3">
      <c r="A28" s="276"/>
      <c r="B28" t="str">
        <f t="shared" si="3"/>
        <v xml:space="preserve"> </v>
      </c>
      <c r="M28" s="6" t="str">
        <f t="shared" si="4"/>
        <v>0</v>
      </c>
    </row>
    <row r="29" spans="1:13" x14ac:dyDescent="0.3">
      <c r="A29" s="276"/>
      <c r="B29" t="str">
        <f t="shared" si="3"/>
        <v xml:space="preserve"> </v>
      </c>
      <c r="M29" s="6" t="str">
        <f t="shared" si="4"/>
        <v>0</v>
      </c>
    </row>
    <row r="30" spans="1:13" x14ac:dyDescent="0.3">
      <c r="A30" s="276"/>
      <c r="B30" t="str">
        <f t="shared" si="3"/>
        <v xml:space="preserve"> </v>
      </c>
      <c r="G30" s="9" t="s">
        <v>32</v>
      </c>
      <c r="M30" s="6" t="str">
        <f t="shared" si="4"/>
        <v>0</v>
      </c>
    </row>
    <row r="31" spans="1:13" x14ac:dyDescent="0.3">
      <c r="A31" s="276"/>
      <c r="B31" t="str">
        <f t="shared" si="3"/>
        <v xml:space="preserve"> </v>
      </c>
      <c r="G31" t="s">
        <v>30</v>
      </c>
      <c r="M31" s="6" t="str">
        <f t="shared" si="4"/>
        <v>0</v>
      </c>
    </row>
    <row r="32" spans="1:13" x14ac:dyDescent="0.3">
      <c r="A32" s="276"/>
      <c r="B32" t="str">
        <f t="shared" si="3"/>
        <v xml:space="preserve"> </v>
      </c>
      <c r="G32" t="s">
        <v>28</v>
      </c>
      <c r="M32" s="6" t="str">
        <f t="shared" si="4"/>
        <v>0</v>
      </c>
    </row>
    <row r="33" spans="1:13" x14ac:dyDescent="0.3">
      <c r="A33" s="2"/>
      <c r="B33" s="9" t="s">
        <v>31</v>
      </c>
      <c r="G33" t="s">
        <v>29</v>
      </c>
      <c r="M33" s="6"/>
    </row>
    <row r="34" spans="1:13" x14ac:dyDescent="0.3">
      <c r="A34" s="276" t="s">
        <v>23</v>
      </c>
      <c r="B34" t="str">
        <f>CONCATENATE(C13," ",B13)</f>
        <v xml:space="preserve"> </v>
      </c>
      <c r="M34" s="6" t="str">
        <f t="shared" si="4"/>
        <v>0</v>
      </c>
    </row>
    <row r="35" spans="1:13" x14ac:dyDescent="0.3">
      <c r="A35" s="276"/>
      <c r="B35" t="str">
        <f t="shared" ref="B35:B41" si="5">CONCATENATE(C14," ",B14)</f>
        <v xml:space="preserve"> </v>
      </c>
      <c r="M35" s="6" t="str">
        <f t="shared" si="4"/>
        <v>0</v>
      </c>
    </row>
    <row r="36" spans="1:13" x14ac:dyDescent="0.3">
      <c r="A36" s="276"/>
      <c r="B36" t="str">
        <f t="shared" si="5"/>
        <v xml:space="preserve"> </v>
      </c>
      <c r="M36" s="6" t="str">
        <f t="shared" si="4"/>
        <v>0</v>
      </c>
    </row>
    <row r="37" spans="1:13" x14ac:dyDescent="0.3">
      <c r="A37" s="276"/>
      <c r="B37" t="str">
        <f t="shared" si="5"/>
        <v xml:space="preserve"> </v>
      </c>
      <c r="M37" s="6" t="str">
        <f t="shared" si="4"/>
        <v>0</v>
      </c>
    </row>
    <row r="38" spans="1:13" x14ac:dyDescent="0.3">
      <c r="A38" s="276"/>
      <c r="B38" t="str">
        <f t="shared" si="5"/>
        <v xml:space="preserve"> </v>
      </c>
      <c r="M38" s="6" t="str">
        <f t="shared" si="4"/>
        <v>0</v>
      </c>
    </row>
    <row r="39" spans="1:13" x14ac:dyDescent="0.3">
      <c r="A39" s="276"/>
      <c r="B39" t="str">
        <f t="shared" si="5"/>
        <v xml:space="preserve"> </v>
      </c>
      <c r="M39" s="6" t="str">
        <f t="shared" si="4"/>
        <v>0</v>
      </c>
    </row>
    <row r="40" spans="1:13" x14ac:dyDescent="0.3">
      <c r="A40" s="276"/>
      <c r="B40" t="str">
        <f t="shared" si="5"/>
        <v xml:space="preserve"> </v>
      </c>
      <c r="M40" s="6" t="str">
        <f t="shared" si="4"/>
        <v>0</v>
      </c>
    </row>
    <row r="41" spans="1:13" x14ac:dyDescent="0.3">
      <c r="A41" s="276"/>
      <c r="B41" t="str">
        <f t="shared" si="5"/>
        <v xml:space="preserve"> </v>
      </c>
      <c r="M41" s="6" t="str">
        <f t="shared" si="4"/>
        <v>0</v>
      </c>
    </row>
    <row r="43" spans="1:13" ht="21" x14ac:dyDescent="0.3">
      <c r="M43" s="10">
        <f>M25+M26+M27+M28+M29+M30+M31+M32+M34+M35+M36+M37+M38+M39+M40+M41</f>
        <v>0</v>
      </c>
    </row>
  </sheetData>
  <sheetProtection pivotTables="0"/>
  <mergeCells count="2">
    <mergeCell ref="A25:A32"/>
    <mergeCell ref="A34:A41"/>
  </mergeCells>
  <pageMargins left="0.7" right="0.7" top="0.75" bottom="0.75" header="0.3" footer="0.3"/>
  <pageSetup paperSize="9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outon 2">
              <controlPr defaultSize="0" print="0" autoFill="0" autoPict="0" macro="[0]!Bouton2_Clic">
                <anchor moveWithCells="1" sizeWithCells="1">
                  <from>
                    <xdr:col>11</xdr:col>
                    <xdr:colOff>449580</xdr:colOff>
                    <xdr:row>5</xdr:row>
                    <xdr:rowOff>22860</xdr:rowOff>
                  </from>
                  <to>
                    <xdr:col>11</xdr:col>
                    <xdr:colOff>830580</xdr:colOff>
                    <xdr:row>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Bouton 3">
              <controlPr defaultSize="0" print="0" autoFill="0" autoPict="0" macro="[0]!Bouton3_Clic">
                <anchor moveWithCells="1" sizeWithCells="1">
                  <from>
                    <xdr:col>11</xdr:col>
                    <xdr:colOff>457200</xdr:colOff>
                    <xdr:row>14</xdr:row>
                    <xdr:rowOff>38100</xdr:rowOff>
                  </from>
                  <to>
                    <xdr:col>11</xdr:col>
                    <xdr:colOff>838200</xdr:colOff>
                    <xdr:row>18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Bouton 4">
              <controlPr defaultSize="0" print="0" autoFill="0" autoPict="0" macro="[0]!Bouton4_Clic">
                <anchor moveWithCells="1" sizeWithCells="1">
                  <from>
                    <xdr:col>17</xdr:col>
                    <xdr:colOff>213360</xdr:colOff>
                    <xdr:row>12</xdr:row>
                    <xdr:rowOff>60960</xdr:rowOff>
                  </from>
                  <to>
                    <xdr:col>19</xdr:col>
                    <xdr:colOff>22860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Bouton 5">
              <controlPr defaultSize="0" print="0" autoFill="0" autoPict="0" macro="[0]!Bouton5_Clic">
                <anchor moveWithCells="1" sizeWithCells="1">
                  <from>
                    <xdr:col>17</xdr:col>
                    <xdr:colOff>198120</xdr:colOff>
                    <xdr:row>6</xdr:row>
                    <xdr:rowOff>99060</xdr:rowOff>
                  </from>
                  <to>
                    <xdr:col>19</xdr:col>
                    <xdr:colOff>22860</xdr:colOff>
                    <xdr:row>10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Inscription Colmar Trophy 2019</vt:lpstr>
      <vt:lpstr>Fiche</vt:lpstr>
      <vt:lpstr>'Inscription Colmar Trophy 2019'!Zone_d_impression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Laura Techer</cp:lastModifiedBy>
  <cp:lastPrinted>2016-04-06T19:31:16Z</cp:lastPrinted>
  <dcterms:created xsi:type="dcterms:W3CDTF">2011-11-11T16:57:54Z</dcterms:created>
  <dcterms:modified xsi:type="dcterms:W3CDTF">2019-04-13T09:51:19Z</dcterms:modified>
</cp:coreProperties>
</file>